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D3EF96A0-B10D-4D55-86D7-50E4A098387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Mzo" sheetId="1" r:id="rId1"/>
    <sheet name="2da Mzo" sheetId="2" r:id="rId2"/>
  </sheets>
  <externalReferences>
    <externalReference r:id="rId3"/>
    <externalReference r:id="rId4"/>
  </externalReferences>
  <definedNames>
    <definedName name="_xlnm._FilterDatabase" localSheetId="1" hidden="1">'2da Mzo'!$A$6:$G$66</definedName>
  </definedNames>
  <calcPr calcId="191029"/>
</workbook>
</file>

<file path=xl/calcChain.xml><?xml version="1.0" encoding="utf-8"?>
<calcChain xmlns="http://schemas.openxmlformats.org/spreadsheetml/2006/main">
  <c r="E30" i="2" l="1"/>
  <c r="F30" i="2"/>
  <c r="G30" i="2"/>
  <c r="E59" i="2"/>
  <c r="F59" i="2"/>
  <c r="G59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E58" i="1"/>
  <c r="F58" i="1"/>
  <c r="G58" i="1"/>
  <c r="G51" i="1"/>
  <c r="F51" i="1"/>
  <c r="E51" i="1"/>
  <c r="G34" i="1"/>
  <c r="F34" i="1"/>
  <c r="E34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G7" i="1"/>
  <c r="F7" i="1"/>
  <c r="E7" i="1"/>
  <c r="G82" i="2" l="1"/>
  <c r="G84" i="2" s="1"/>
  <c r="F82" i="2"/>
  <c r="F84" i="2" s="1"/>
  <c r="E82" i="2"/>
  <c r="E84" i="2" s="1"/>
  <c r="E82" i="1" l="1"/>
  <c r="E84" i="1" s="1"/>
  <c r="F82" i="1"/>
  <c r="F84" i="1" s="1"/>
  <c r="G82" i="1"/>
  <c r="G84" i="1" s="1"/>
</calcChain>
</file>

<file path=xl/sharedStrings.xml><?xml version="1.0" encoding="utf-8"?>
<sst xmlns="http://schemas.openxmlformats.org/spreadsheetml/2006/main" count="616" uniqueCount="186">
  <si>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</si>
  <si>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</si>
  <si>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</si>
  <si>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</si>
  <si>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</si>
  <si>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</si>
  <si>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</si>
  <si>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</si>
  <si>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</si>
  <si>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</si>
  <si>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</si>
  <si>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</si>
  <si>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</si>
  <si>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</si>
  <si>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</si>
  <si>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</si>
  <si>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</si>
  <si>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</si>
  <si>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</si>
  <si>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</si>
  <si>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</si>
  <si>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</si>
  <si>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</si>
  <si>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</si>
  <si>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</si>
  <si>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</si>
  <si>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</si>
  <si>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</si>
  <si>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</si>
  <si>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</si>
  <si>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</si>
  <si>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</si>
  <si>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</si>
  <si>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</si>
  <si>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</si>
  <si>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</si>
  <si>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</si>
  <si>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</si>
  <si>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</si>
  <si>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</si>
  <si>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</si>
  <si>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</si>
  <si>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</si>
  <si>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</si>
  <si>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</si>
  <si>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</si>
  <si>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</si>
  <si>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</si>
  <si>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</si>
  <si>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</si>
  <si>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</si>
  <si>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</si>
  <si>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</si>
  <si>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</si>
  <si>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</si>
  <si>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00842</t>
  </si>
  <si>
    <t>00840</t>
  </si>
  <si>
    <t>00837</t>
  </si>
  <si>
    <t>00839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</si>
  <si>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</si>
  <si>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</si>
  <si>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</si>
  <si>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</si>
  <si>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</si>
  <si>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</si>
  <si>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</si>
  <si>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</si>
  <si>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00879</t>
  </si>
  <si>
    <t>00880</t>
  </si>
  <si>
    <t>OMPRI</t>
  </si>
  <si>
    <t>00887</t>
  </si>
  <si>
    <t>00061</t>
  </si>
  <si>
    <t>CDE SECRETARIA DE OPERACIÓN POLITICA</t>
  </si>
  <si>
    <t>00951</t>
  </si>
  <si>
    <t>00952</t>
  </si>
  <si>
    <t>00954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</si>
  <si>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</si>
  <si>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</si>
  <si>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</si>
  <si>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</si>
  <si>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</si>
  <si>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</si>
  <si>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</si>
  <si>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</si>
  <si>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</si>
  <si>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</si>
  <si>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</si>
  <si>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</si>
  <si>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</si>
  <si>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00966</t>
  </si>
  <si>
    <t>RUIZ MEJIA MARIA MAGDALENA</t>
  </si>
  <si>
    <t>00967</t>
  </si>
  <si>
    <t>DIAZ DIAZ ANGELICA NAYELI</t>
  </si>
  <si>
    <t>00969</t>
  </si>
  <si>
    <t>GONZALEZ VALENZUELA LUIS GEOVANNI</t>
  </si>
  <si>
    <t>SECT FRENTE JUVENIL REVOLUCIONARIO</t>
  </si>
  <si>
    <t>CDE SECRETARIA DE MEDIO AMBIENTE</t>
  </si>
  <si>
    <t>CDE CENTRO DE MEDIACION</t>
  </si>
  <si>
    <t>00973</t>
  </si>
  <si>
    <t>MARTINEZ SANCHEZ JOSUE</t>
  </si>
  <si>
    <t>00974</t>
  </si>
  <si>
    <t>CARRILLO MARTINEZ DIEGO ALBERTO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</si>
  <si>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</si>
  <si>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</si>
  <si>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</si>
  <si>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</si>
  <si>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</si>
  <si>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</si>
  <si>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</si>
  <si>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</si>
  <si>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</si>
  <si>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</si>
  <si>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</si>
  <si>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</si>
  <si>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00984</t>
  </si>
  <si>
    <t>ROSALIO TORRES MARCOS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</si>
  <si>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</si>
  <si>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</si>
  <si>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</si>
  <si>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</si>
  <si>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</si>
  <si>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</si>
  <si>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</si>
  <si>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</si>
  <si>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</si>
  <si>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</si>
  <si>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</si>
  <si>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</si>
  <si>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</si>
  <si>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</si>
  <si>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</si>
  <si>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</si>
  <si>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</si>
  <si>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</si>
  <si>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</si>
  <si>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</si>
  <si>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</si>
  <si>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</si>
  <si>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</si>
  <si>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</si>
  <si>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</si>
  <si>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</si>
  <si>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</si>
  <si>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</si>
  <si>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MENDEZ SALCEDO JORGE ALBERTO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</si>
  <si>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</si>
  <si>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</si>
  <si>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</si>
  <si>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</si>
  <si>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</si>
  <si>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</si>
  <si>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PADILLA CRUZ PABLO ANTONIO</t>
  </si>
  <si>
    <t>PARTIDA CEJA FRANCISCO JAVIER</t>
  </si>
  <si>
    <t>PEREZ MURILLO VERONICA DEL CARMEN</t>
  </si>
  <si>
    <t>RAMIREZ GALLEGOS LORENA</t>
  </si>
  <si>
    <t>REYES GRANADA ARACELI JANETH</t>
  </si>
  <si>
    <t>ROJAS LOPEZ MIGUEL ANGEL</t>
  </si>
  <si>
    <t>ROMERO ROMERO INGRID</t>
  </si>
  <si>
    <t>SANTANA AGUILAR MARIA FELIX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</si>
  <si>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</si>
  <si>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</si>
  <si>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</si>
  <si>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</si>
  <si>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</si>
  <si>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RIVAS PADILLA MARGARITA</t>
  </si>
  <si>
    <t>00985</t>
  </si>
  <si>
    <t>DOMINGUEZ REYES MARIA DE JESUS</t>
  </si>
  <si>
    <t>FUNDACION COLOSIO</t>
  </si>
  <si>
    <t>00986</t>
  </si>
  <si>
    <t>ACOSTA BUSTAMANTE BRAULIO ANTONIO</t>
  </si>
  <si>
    <t>00987</t>
  </si>
  <si>
    <t>LIZAOLA BARAJAS YESENIA SARAHI</t>
  </si>
  <si>
    <t>00988</t>
  </si>
  <si>
    <t>PALMA LEDEZMA DIANA BETSABEL</t>
  </si>
  <si>
    <t>00989</t>
  </si>
  <si>
    <t>HERNANDEZ CHACON LUIS EDUARDO</t>
  </si>
  <si>
    <t>00990</t>
  </si>
  <si>
    <t>NAVARRO RODRIGUEZ RICARDO</t>
  </si>
  <si>
    <t>NOMINA DEL 1 AL 15 Marzo 2024</t>
  </si>
  <si>
    <t>01 al 15 de Marzo del 2024</t>
  </si>
  <si>
    <t>00991</t>
  </si>
  <si>
    <t>PEREZ GUZMAN IVONNE BETSABE</t>
  </si>
  <si>
    <t>NOMINA DEL 16 al 31 Marzo del 2024</t>
  </si>
  <si>
    <t>16 al 31 Marzo del 2024</t>
  </si>
  <si>
    <t>00992</t>
  </si>
  <si>
    <t>GOMEZ DUEÑAS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</si>
</sst>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2"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4/05%201RA%20MARZ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06%202DA%20MZO%202024.xlsx" TargetMode="External"/><Relationship Id="rId1" Type="http://schemas.openxmlformats.org/officeDocument/2006/relationships/externalLinkPath" Target="/Users/Finanzas01/Documents/ARACELI/NOMINAS/2024/06%202DA%20M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 refreshError="1"/>
      <sheetData sheetId="1" refreshError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15</v>
          </cell>
          <cell r="I9">
            <v>1130.72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178.08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1827.61</v>
          </cell>
          <cell r="AA9">
            <v>4056.14</v>
          </cell>
          <cell r="AB9">
            <v>124.63</v>
          </cell>
          <cell r="AC9">
            <v>379.65</v>
          </cell>
          <cell r="AD9">
            <v>481.44</v>
          </cell>
          <cell r="AE9">
            <v>142.43</v>
          </cell>
          <cell r="AF9">
            <v>117.67</v>
          </cell>
          <cell r="AG9">
            <v>4281.6899999999996</v>
          </cell>
          <cell r="AH9">
            <v>985.72</v>
          </cell>
          <cell r="AI9">
            <v>356.08</v>
          </cell>
          <cell r="AJ9">
            <v>71.22</v>
          </cell>
          <cell r="AK9">
            <v>0</v>
          </cell>
          <cell r="AL9">
            <v>5954.81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15</v>
          </cell>
          <cell r="I10">
            <v>0</v>
          </cell>
          <cell r="J10">
            <v>2947.95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211.61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3905.46</v>
          </cell>
          <cell r="AA10">
            <v>3299.04</v>
          </cell>
          <cell r="AB10">
            <v>145.77000000000001</v>
          </cell>
          <cell r="AC10">
            <v>444.06</v>
          </cell>
          <cell r="AD10">
            <v>515.88</v>
          </cell>
          <cell r="AE10">
            <v>166.6</v>
          </cell>
          <cell r="AF10">
            <v>144.09</v>
          </cell>
          <cell r="AG10">
            <v>5008.13</v>
          </cell>
          <cell r="AH10">
            <v>1105.71</v>
          </cell>
          <cell r="AI10">
            <v>416.49</v>
          </cell>
          <cell r="AJ10">
            <v>83.3</v>
          </cell>
          <cell r="AK10">
            <v>0</v>
          </cell>
          <cell r="AL10">
            <v>6924.32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1684.07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180.46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2648.39</v>
          </cell>
          <cell r="AA11">
            <v>4851.6099999999997</v>
          </cell>
          <cell r="AB11">
            <v>126.12</v>
          </cell>
          <cell r="AC11">
            <v>384.2</v>
          </cell>
          <cell r="AD11">
            <v>483.87</v>
          </cell>
          <cell r="AE11">
            <v>144.13999999999999</v>
          </cell>
          <cell r="AF11">
            <v>150</v>
          </cell>
          <cell r="AG11">
            <v>4333</v>
          </cell>
          <cell r="AH11">
            <v>994.19</v>
          </cell>
          <cell r="AI11">
            <v>360.35</v>
          </cell>
          <cell r="AJ11">
            <v>72.069999999999993</v>
          </cell>
          <cell r="AK11">
            <v>0</v>
          </cell>
          <cell r="AL11">
            <v>6053.75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15</v>
          </cell>
          <cell r="I12">
            <v>0</v>
          </cell>
          <cell r="J12">
            <v>2425.46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211.61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3382.97</v>
          </cell>
          <cell r="AA12">
            <v>3821.53</v>
          </cell>
          <cell r="AB12">
            <v>145.77000000000001</v>
          </cell>
          <cell r="AC12">
            <v>444.05</v>
          </cell>
          <cell r="AD12">
            <v>515.87</v>
          </cell>
          <cell r="AE12">
            <v>166.59</v>
          </cell>
          <cell r="AF12">
            <v>144.09</v>
          </cell>
          <cell r="AG12">
            <v>5008.03</v>
          </cell>
          <cell r="AH12">
            <v>1105.69</v>
          </cell>
          <cell r="AI12">
            <v>416.48</v>
          </cell>
          <cell r="AJ12">
            <v>83.3</v>
          </cell>
          <cell r="AK12">
            <v>0</v>
          </cell>
          <cell r="AL12">
            <v>6924.18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120.31</v>
          </cell>
          <cell r="P13">
            <v>450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844.6</v>
          </cell>
          <cell r="AA13">
            <v>3114.5</v>
          </cell>
          <cell r="AB13">
            <v>88.19</v>
          </cell>
          <cell r="AC13">
            <v>239.67</v>
          </cell>
          <cell r="AD13">
            <v>422.1</v>
          </cell>
          <cell r="AE13">
            <v>100.79</v>
          </cell>
          <cell r="AF13">
            <v>79.180000000000007</v>
          </cell>
          <cell r="AG13">
            <v>3029.84</v>
          </cell>
          <cell r="AH13">
            <v>749.96</v>
          </cell>
          <cell r="AI13">
            <v>251.97</v>
          </cell>
          <cell r="AJ13">
            <v>50.39</v>
          </cell>
          <cell r="AK13">
            <v>0</v>
          </cell>
          <cell r="AL13">
            <v>4262.13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376.7</v>
          </cell>
          <cell r="N14">
            <v>376.7</v>
          </cell>
          <cell r="O14">
            <v>137.68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514.38</v>
          </cell>
          <cell r="AA14">
            <v>4385.97</v>
          </cell>
          <cell r="AB14">
            <v>99.15</v>
          </cell>
          <cell r="AC14">
            <v>269.47000000000003</v>
          </cell>
          <cell r="AD14">
            <v>439.95</v>
          </cell>
          <cell r="AE14">
            <v>113.32</v>
          </cell>
          <cell r="AF14">
            <v>98.01</v>
          </cell>
          <cell r="AG14">
            <v>3406.45</v>
          </cell>
          <cell r="AH14">
            <v>808.57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4766.3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191.04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1397.22</v>
          </cell>
          <cell r="AA15">
            <v>8102.78</v>
          </cell>
          <cell r="AB15">
            <v>132.80000000000001</v>
          </cell>
          <cell r="AC15">
            <v>404.53</v>
          </cell>
          <cell r="AD15">
            <v>494.75</v>
          </cell>
          <cell r="AE15">
            <v>151.77000000000001</v>
          </cell>
          <cell r="AF15">
            <v>190</v>
          </cell>
          <cell r="AG15">
            <v>4562.34</v>
          </cell>
          <cell r="AH15">
            <v>1032.08</v>
          </cell>
          <cell r="AI15">
            <v>379.42</v>
          </cell>
          <cell r="AJ15">
            <v>75.88</v>
          </cell>
          <cell r="AK15">
            <v>0</v>
          </cell>
          <cell r="AL15">
            <v>6391.49</v>
          </cell>
        </row>
        <row r="16">
          <cell r="A16" t="str">
            <v>00067</v>
          </cell>
          <cell r="B16" t="str">
            <v>FLORES DIAZ MARIA DE LA LUZ</v>
          </cell>
          <cell r="C16">
            <v>3733.95</v>
          </cell>
          <cell r="D16">
            <v>0</v>
          </cell>
          <cell r="E16">
            <v>0</v>
          </cell>
          <cell r="F16">
            <v>0</v>
          </cell>
          <cell r="G16">
            <v>3733.95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249.79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3733.95</v>
          </cell>
          <cell r="AB16">
            <v>102.53</v>
          </cell>
          <cell r="AC16">
            <v>246.64</v>
          </cell>
          <cell r="AD16">
            <v>434.75</v>
          </cell>
          <cell r="AE16">
            <v>86.34</v>
          </cell>
          <cell r="AF16">
            <v>74.680000000000007</v>
          </cell>
          <cell r="AG16">
            <v>2595.6</v>
          </cell>
          <cell r="AH16">
            <v>783.92</v>
          </cell>
          <cell r="AI16">
            <v>215.86</v>
          </cell>
          <cell r="AJ16">
            <v>43.17</v>
          </cell>
          <cell r="AK16">
            <v>0</v>
          </cell>
          <cell r="AL16">
            <v>3799.57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190.41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2622.24</v>
          </cell>
          <cell r="AA17">
            <v>3921.51</v>
          </cell>
          <cell r="AB17">
            <v>132.4</v>
          </cell>
          <cell r="AC17">
            <v>403.34</v>
          </cell>
          <cell r="AD17">
            <v>494.1</v>
          </cell>
          <cell r="AE17">
            <v>151.32</v>
          </cell>
          <cell r="AF17">
            <v>130.88</v>
          </cell>
          <cell r="AG17">
            <v>4548.82</v>
          </cell>
          <cell r="AH17">
            <v>1029.8399999999999</v>
          </cell>
          <cell r="AI17">
            <v>378.29</v>
          </cell>
          <cell r="AJ17">
            <v>75.66</v>
          </cell>
          <cell r="AK17">
            <v>0</v>
          </cell>
          <cell r="AL17">
            <v>6314.81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15</v>
          </cell>
          <cell r="I18">
            <v>0</v>
          </cell>
          <cell r="J18">
            <v>2163.21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229.18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3240.19</v>
          </cell>
          <cell r="AA18">
            <v>4511.8100000000004</v>
          </cell>
          <cell r="AB18">
            <v>156.85</v>
          </cell>
          <cell r="AC18">
            <v>477.81</v>
          </cell>
          <cell r="AD18">
            <v>533.91999999999996</v>
          </cell>
          <cell r="AE18">
            <v>179.26</v>
          </cell>
          <cell r="AF18">
            <v>155.04</v>
          </cell>
          <cell r="AG18">
            <v>5388.7</v>
          </cell>
          <cell r="AH18">
            <v>1168.58</v>
          </cell>
          <cell r="AI18">
            <v>448.14</v>
          </cell>
          <cell r="AJ18">
            <v>89.63</v>
          </cell>
          <cell r="AK18">
            <v>0</v>
          </cell>
          <cell r="AL18">
            <v>7429.35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342.28</v>
          </cell>
          <cell r="N19">
            <v>342.28</v>
          </cell>
          <cell r="O19">
            <v>127.52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469.8</v>
          </cell>
          <cell r="AA19">
            <v>4114.2</v>
          </cell>
          <cell r="AB19">
            <v>92.75</v>
          </cell>
          <cell r="AC19">
            <v>252.07</v>
          </cell>
          <cell r="AD19">
            <v>429.53</v>
          </cell>
          <cell r="AE19">
            <v>106</v>
          </cell>
          <cell r="AF19">
            <v>91.68</v>
          </cell>
          <cell r="AG19">
            <v>3186.49</v>
          </cell>
          <cell r="AH19">
            <v>774.35</v>
          </cell>
          <cell r="AI19">
            <v>265</v>
          </cell>
          <cell r="AJ19">
            <v>53</v>
          </cell>
          <cell r="AK19">
            <v>0</v>
          </cell>
          <cell r="AL19">
            <v>4476.5200000000004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276.19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1314.63</v>
          </cell>
          <cell r="AA20">
            <v>7400.07</v>
          </cell>
          <cell r="AB20">
            <v>186.5</v>
          </cell>
          <cell r="AC20">
            <v>568.12</v>
          </cell>
          <cell r="AD20">
            <v>582.20000000000005</v>
          </cell>
          <cell r="AE20">
            <v>213.14</v>
          </cell>
          <cell r="AF20">
            <v>174.29</v>
          </cell>
          <cell r="AG20">
            <v>6407.25</v>
          </cell>
          <cell r="AH20">
            <v>1336.82</v>
          </cell>
          <cell r="AI20">
            <v>532.85</v>
          </cell>
          <cell r="AJ20">
            <v>106.57</v>
          </cell>
          <cell r="AK20">
            <v>0</v>
          </cell>
          <cell r="AL20">
            <v>8770.92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1725</v>
          </cell>
          <cell r="F21">
            <v>0</v>
          </cell>
          <cell r="G21">
            <v>6000</v>
          </cell>
          <cell r="H21">
            <v>15</v>
          </cell>
          <cell r="I21">
            <v>0</v>
          </cell>
          <cell r="J21">
            <v>1515.48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165.48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2218.37</v>
          </cell>
          <cell r="AA21">
            <v>3781.63</v>
          </cell>
          <cell r="AB21">
            <v>116.69</v>
          </cell>
          <cell r="AC21">
            <v>355.46</v>
          </cell>
          <cell r="AD21">
            <v>468.5</v>
          </cell>
          <cell r="AE21">
            <v>133.36000000000001</v>
          </cell>
          <cell r="AF21">
            <v>120</v>
          </cell>
          <cell r="AG21">
            <v>4008.88</v>
          </cell>
          <cell r="AH21">
            <v>940.65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5602.96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274.29000000000002</v>
          </cell>
          <cell r="N22">
            <v>274.29000000000002</v>
          </cell>
          <cell r="O22">
            <v>108.72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383.01</v>
          </cell>
          <cell r="AA22">
            <v>3576.09</v>
          </cell>
          <cell r="AB22">
            <v>80.11</v>
          </cell>
          <cell r="AC22">
            <v>210.02</v>
          </cell>
          <cell r="AD22">
            <v>412.32</v>
          </cell>
          <cell r="AE22">
            <v>91.55</v>
          </cell>
          <cell r="AF22">
            <v>79.180000000000007</v>
          </cell>
          <cell r="AG22">
            <v>2752.16</v>
          </cell>
          <cell r="AH22">
            <v>702.45</v>
          </cell>
          <cell r="AI22">
            <v>228.88</v>
          </cell>
          <cell r="AJ22">
            <v>45.78</v>
          </cell>
          <cell r="AK22">
            <v>0</v>
          </cell>
          <cell r="AL22">
            <v>3900</v>
          </cell>
        </row>
        <row r="23">
          <cell r="A23" t="str">
            <v>00165</v>
          </cell>
          <cell r="B23" t="str">
            <v>GOMEZ DUEÑAS ROSELIA</v>
          </cell>
          <cell r="C23">
            <v>3733.95</v>
          </cell>
          <cell r="D23">
            <v>0</v>
          </cell>
          <cell r="E23">
            <v>0</v>
          </cell>
          <cell r="F23">
            <v>0</v>
          </cell>
          <cell r="G23">
            <v>3733.95</v>
          </cell>
          <cell r="H23">
            <v>15</v>
          </cell>
          <cell r="I23">
            <v>0</v>
          </cell>
          <cell r="J23">
            <v>863.43</v>
          </cell>
          <cell r="K23">
            <v>0</v>
          </cell>
          <cell r="L23">
            <v>0</v>
          </cell>
          <cell r="M23">
            <v>249.79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878.43</v>
          </cell>
          <cell r="AA23">
            <v>2855.52</v>
          </cell>
          <cell r="AB23">
            <v>102.53</v>
          </cell>
          <cell r="AC23">
            <v>246.64</v>
          </cell>
          <cell r="AD23">
            <v>434.75</v>
          </cell>
          <cell r="AE23">
            <v>86.34</v>
          </cell>
          <cell r="AF23">
            <v>74.680000000000007</v>
          </cell>
          <cell r="AG23">
            <v>2595.6</v>
          </cell>
          <cell r="AH23">
            <v>783.92</v>
          </cell>
          <cell r="AI23">
            <v>215.86</v>
          </cell>
          <cell r="AJ23">
            <v>43.17</v>
          </cell>
          <cell r="AK23">
            <v>0</v>
          </cell>
          <cell r="AL23">
            <v>3799.57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925.4</v>
          </cell>
          <cell r="F24">
            <v>0</v>
          </cell>
          <cell r="G24">
            <v>8800.4</v>
          </cell>
          <cell r="H24">
            <v>0</v>
          </cell>
          <cell r="I24">
            <v>0</v>
          </cell>
          <cell r="J24">
            <v>1021</v>
          </cell>
          <cell r="K24">
            <v>0</v>
          </cell>
          <cell r="L24">
            <v>0</v>
          </cell>
          <cell r="M24">
            <v>1056.74</v>
          </cell>
          <cell r="N24">
            <v>1056.74</v>
          </cell>
          <cell r="O24">
            <v>233.12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80</v>
          </cell>
          <cell r="Y24">
            <v>0</v>
          </cell>
          <cell r="Z24">
            <v>2390.86</v>
          </cell>
          <cell r="AA24">
            <v>6409.54</v>
          </cell>
          <cell r="AB24">
            <v>159.34</v>
          </cell>
          <cell r="AC24">
            <v>485.4</v>
          </cell>
          <cell r="AD24">
            <v>537.97</v>
          </cell>
          <cell r="AE24">
            <v>182.1</v>
          </cell>
          <cell r="AF24">
            <v>176.01</v>
          </cell>
          <cell r="AG24">
            <v>5474.29</v>
          </cell>
          <cell r="AH24">
            <v>1182.71</v>
          </cell>
          <cell r="AI24">
            <v>455.26</v>
          </cell>
          <cell r="AJ24">
            <v>91.05</v>
          </cell>
          <cell r="AK24">
            <v>0</v>
          </cell>
          <cell r="AL24">
            <v>7561.42</v>
          </cell>
        </row>
        <row r="25">
          <cell r="A25" t="str">
            <v>00187</v>
          </cell>
          <cell r="B25" t="str">
            <v>GALLEGOS NEGRETE ROSA ELENA</v>
          </cell>
          <cell r="C25">
            <v>3733.95</v>
          </cell>
          <cell r="D25">
            <v>0</v>
          </cell>
          <cell r="E25">
            <v>0</v>
          </cell>
          <cell r="F25">
            <v>0</v>
          </cell>
          <cell r="G25">
            <v>3733.95</v>
          </cell>
          <cell r="H25">
            <v>0</v>
          </cell>
          <cell r="I25">
            <v>0</v>
          </cell>
          <cell r="J25">
            <v>1233.29</v>
          </cell>
          <cell r="K25">
            <v>0</v>
          </cell>
          <cell r="L25">
            <v>0</v>
          </cell>
          <cell r="M25">
            <v>249.79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25.65</v>
          </cell>
          <cell r="Y25">
            <v>0</v>
          </cell>
          <cell r="Z25">
            <v>1258.94</v>
          </cell>
          <cell r="AA25">
            <v>2475.0100000000002</v>
          </cell>
          <cell r="AB25">
            <v>106.97</v>
          </cell>
          <cell r="AC25">
            <v>257.31</v>
          </cell>
          <cell r="AD25">
            <v>439.19</v>
          </cell>
          <cell r="AE25">
            <v>90.08</v>
          </cell>
          <cell r="AF25">
            <v>74.680000000000007</v>
          </cell>
          <cell r="AG25">
            <v>2707.88</v>
          </cell>
          <cell r="AH25">
            <v>803.47</v>
          </cell>
          <cell r="AI25">
            <v>225.19</v>
          </cell>
          <cell r="AJ25">
            <v>45.04</v>
          </cell>
          <cell r="AK25">
            <v>0</v>
          </cell>
          <cell r="AL25">
            <v>3946.34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475</v>
          </cell>
          <cell r="F26">
            <v>0</v>
          </cell>
          <cell r="G26">
            <v>5434.15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434.77</v>
          </cell>
          <cell r="N26">
            <v>434.77</v>
          </cell>
          <cell r="O26">
            <v>152.75</v>
          </cell>
          <cell r="P26">
            <v>390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977.52</v>
          </cell>
          <cell r="AA26">
            <v>4456.63</v>
          </cell>
          <cell r="AB26">
            <v>108.65</v>
          </cell>
          <cell r="AC26">
            <v>303.11</v>
          </cell>
          <cell r="AD26">
            <v>455.42</v>
          </cell>
          <cell r="AE26">
            <v>124.18</v>
          </cell>
          <cell r="AF26">
            <v>108.68</v>
          </cell>
          <cell r="AG26">
            <v>3732.92</v>
          </cell>
          <cell r="AH26">
            <v>867.18</v>
          </cell>
          <cell r="AI26">
            <v>310.44</v>
          </cell>
          <cell r="AJ26">
            <v>62.09</v>
          </cell>
          <cell r="AK26">
            <v>0</v>
          </cell>
          <cell r="AL26">
            <v>5205.49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1616.25</v>
          </cell>
          <cell r="F27">
            <v>0</v>
          </cell>
          <cell r="G27">
            <v>7500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783.86</v>
          </cell>
          <cell r="N27">
            <v>783.86</v>
          </cell>
          <cell r="O27">
            <v>214.08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997.94</v>
          </cell>
          <cell r="AA27">
            <v>6502.06</v>
          </cell>
          <cell r="AB27">
            <v>147.33000000000001</v>
          </cell>
          <cell r="AC27">
            <v>448.82</v>
          </cell>
          <cell r="AD27">
            <v>518.41999999999996</v>
          </cell>
          <cell r="AE27">
            <v>168.38</v>
          </cell>
          <cell r="AF27">
            <v>150</v>
          </cell>
          <cell r="AG27">
            <v>5061.79</v>
          </cell>
          <cell r="AH27">
            <v>1114.57</v>
          </cell>
          <cell r="AI27">
            <v>420.95</v>
          </cell>
          <cell r="AJ27">
            <v>84.19</v>
          </cell>
          <cell r="AK27">
            <v>0</v>
          </cell>
          <cell r="AL27">
            <v>6999.88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416</v>
          </cell>
          <cell r="F28">
            <v>0</v>
          </cell>
          <cell r="G28">
            <v>5000</v>
          </cell>
          <cell r="H28">
            <v>0</v>
          </cell>
          <cell r="I28">
            <v>0</v>
          </cell>
          <cell r="J28">
            <v>1680.41</v>
          </cell>
          <cell r="K28">
            <v>0</v>
          </cell>
          <cell r="L28">
            <v>0</v>
          </cell>
          <cell r="M28">
            <v>387.54</v>
          </cell>
          <cell r="N28">
            <v>387.54</v>
          </cell>
          <cell r="O28">
            <v>139.09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2207.04</v>
          </cell>
          <cell r="AA28">
            <v>2792.96</v>
          </cell>
          <cell r="AB28">
            <v>100.03</v>
          </cell>
          <cell r="AC28">
            <v>271.86</v>
          </cell>
          <cell r="AD28">
            <v>441.38</v>
          </cell>
          <cell r="AE28">
            <v>114.32</v>
          </cell>
          <cell r="AF28">
            <v>100</v>
          </cell>
          <cell r="AG28">
            <v>3436.66</v>
          </cell>
          <cell r="AH28">
            <v>813.27</v>
          </cell>
          <cell r="AI28">
            <v>285.8</v>
          </cell>
          <cell r="AJ28">
            <v>57.16</v>
          </cell>
          <cell r="AK28">
            <v>0</v>
          </cell>
          <cell r="AL28">
            <v>4807.21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962.5</v>
          </cell>
          <cell r="F29">
            <v>0</v>
          </cell>
          <cell r="G29">
            <v>6100</v>
          </cell>
          <cell r="H29">
            <v>15</v>
          </cell>
          <cell r="I29">
            <v>738.52</v>
          </cell>
          <cell r="J29">
            <v>0</v>
          </cell>
          <cell r="K29">
            <v>0</v>
          </cell>
          <cell r="L29">
            <v>0</v>
          </cell>
          <cell r="M29">
            <v>538.41</v>
          </cell>
          <cell r="N29">
            <v>538.41</v>
          </cell>
          <cell r="O29">
            <v>172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1463.93</v>
          </cell>
          <cell r="AA29">
            <v>4636.07</v>
          </cell>
          <cell r="AB29">
            <v>120.79</v>
          </cell>
          <cell r="AC29">
            <v>367.97</v>
          </cell>
          <cell r="AD29">
            <v>475.21</v>
          </cell>
          <cell r="AE29">
            <v>138.05000000000001</v>
          </cell>
          <cell r="AF29">
            <v>122</v>
          </cell>
          <cell r="AG29">
            <v>4150.0200000000004</v>
          </cell>
          <cell r="AH29">
            <v>963.97</v>
          </cell>
          <cell r="AI29">
            <v>345.13</v>
          </cell>
          <cell r="AJ29">
            <v>69.03</v>
          </cell>
          <cell r="AK29">
            <v>0</v>
          </cell>
          <cell r="AL29">
            <v>5788.2</v>
          </cell>
        </row>
        <row r="30">
          <cell r="A30" t="str">
            <v>00279</v>
          </cell>
          <cell r="B30" t="str">
            <v>BRAVO GARCIA ANDREA NALLELY</v>
          </cell>
          <cell r="C30">
            <v>3733.95</v>
          </cell>
          <cell r="D30">
            <v>0</v>
          </cell>
          <cell r="E30">
            <v>0</v>
          </cell>
          <cell r="F30">
            <v>0</v>
          </cell>
          <cell r="G30">
            <v>3733.95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249.79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3733.95</v>
          </cell>
          <cell r="AB30">
            <v>102.53</v>
          </cell>
          <cell r="AC30">
            <v>246.64</v>
          </cell>
          <cell r="AD30">
            <v>434.75</v>
          </cell>
          <cell r="AE30">
            <v>86.34</v>
          </cell>
          <cell r="AF30">
            <v>74.680000000000007</v>
          </cell>
          <cell r="AG30">
            <v>2595.6</v>
          </cell>
          <cell r="AH30">
            <v>783.92</v>
          </cell>
          <cell r="AI30">
            <v>215.86</v>
          </cell>
          <cell r="AJ30">
            <v>43.17</v>
          </cell>
          <cell r="AK30">
            <v>0</v>
          </cell>
          <cell r="AL30">
            <v>3799.57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1817.4</v>
          </cell>
          <cell r="K31">
            <v>0</v>
          </cell>
          <cell r="L31">
            <v>0</v>
          </cell>
          <cell r="M31">
            <v>455.85</v>
          </cell>
          <cell r="N31">
            <v>455.85</v>
          </cell>
          <cell r="O31">
            <v>155.30000000000001</v>
          </cell>
          <cell r="P31">
            <v>250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2678.55</v>
          </cell>
          <cell r="AA31">
            <v>2905.45</v>
          </cell>
          <cell r="AB31">
            <v>110.25</v>
          </cell>
          <cell r="AC31">
            <v>307.57</v>
          </cell>
          <cell r="AD31">
            <v>458.03</v>
          </cell>
          <cell r="AE31">
            <v>126</v>
          </cell>
          <cell r="AF31">
            <v>111.68</v>
          </cell>
          <cell r="AG31">
            <v>3787.75</v>
          </cell>
          <cell r="AH31">
            <v>875.85</v>
          </cell>
          <cell r="AI31">
            <v>315</v>
          </cell>
          <cell r="AJ31">
            <v>63</v>
          </cell>
          <cell r="AK31">
            <v>0</v>
          </cell>
          <cell r="AL31">
            <v>5279.28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3733.95</v>
          </cell>
          <cell r="D32">
            <v>0</v>
          </cell>
          <cell r="E32">
            <v>0</v>
          </cell>
          <cell r="F32">
            <v>0</v>
          </cell>
          <cell r="G32">
            <v>3733.95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249.79</v>
          </cell>
          <cell r="N32">
            <v>0</v>
          </cell>
          <cell r="O32">
            <v>0</v>
          </cell>
          <cell r="P32">
            <v>300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300</v>
          </cell>
          <cell r="AA32">
            <v>3433.95</v>
          </cell>
          <cell r="AB32">
            <v>102.53</v>
          </cell>
          <cell r="AC32">
            <v>246.64</v>
          </cell>
          <cell r="AD32">
            <v>434.75</v>
          </cell>
          <cell r="AE32">
            <v>86.34</v>
          </cell>
          <cell r="AF32">
            <v>74.680000000000007</v>
          </cell>
          <cell r="AG32">
            <v>2595.6</v>
          </cell>
          <cell r="AH32">
            <v>783.92</v>
          </cell>
          <cell r="AI32">
            <v>215.86</v>
          </cell>
          <cell r="AJ32">
            <v>43.17</v>
          </cell>
          <cell r="AK32">
            <v>0</v>
          </cell>
          <cell r="AL32">
            <v>3799.57</v>
          </cell>
        </row>
        <row r="33">
          <cell r="A33" t="str">
            <v>00836</v>
          </cell>
          <cell r="B33" t="str">
            <v>ARREDONDO ZUÑIGA VICTOR MANUEL</v>
          </cell>
          <cell r="C33">
            <v>3733.95</v>
          </cell>
          <cell r="D33">
            <v>0</v>
          </cell>
          <cell r="E33">
            <v>0</v>
          </cell>
          <cell r="F33">
            <v>0</v>
          </cell>
          <cell r="G33">
            <v>3733.95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249.79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3733.95</v>
          </cell>
          <cell r="AB33">
            <v>102.53</v>
          </cell>
          <cell r="AC33">
            <v>246.64</v>
          </cell>
          <cell r="AD33">
            <v>434.75</v>
          </cell>
          <cell r="AE33">
            <v>86.34</v>
          </cell>
          <cell r="AF33">
            <v>74.680000000000007</v>
          </cell>
          <cell r="AG33">
            <v>2595.6</v>
          </cell>
          <cell r="AH33">
            <v>783.92</v>
          </cell>
          <cell r="AI33">
            <v>215.86</v>
          </cell>
          <cell r="AJ33">
            <v>43.17</v>
          </cell>
          <cell r="AK33">
            <v>0</v>
          </cell>
          <cell r="AL33">
            <v>3799.57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0</v>
          </cell>
          <cell r="E34">
            <v>2767.4</v>
          </cell>
          <cell r="F34">
            <v>0</v>
          </cell>
          <cell r="G34">
            <v>8767.25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1049.6600000000001</v>
          </cell>
          <cell r="N34">
            <v>1049.6600000000001</v>
          </cell>
          <cell r="O34">
            <v>217.46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1267.1199999999999</v>
          </cell>
          <cell r="AA34">
            <v>7500.13</v>
          </cell>
          <cell r="AB34">
            <v>149.44999999999999</v>
          </cell>
          <cell r="AC34">
            <v>455.28</v>
          </cell>
          <cell r="AD34">
            <v>521.87</v>
          </cell>
          <cell r="AE34">
            <v>170.81</v>
          </cell>
          <cell r="AF34">
            <v>175.34</v>
          </cell>
          <cell r="AG34">
            <v>5134.6499999999996</v>
          </cell>
          <cell r="AH34">
            <v>1126.5999999999999</v>
          </cell>
          <cell r="AI34">
            <v>427.01</v>
          </cell>
          <cell r="AJ34">
            <v>85.4</v>
          </cell>
          <cell r="AK34">
            <v>0</v>
          </cell>
          <cell r="AL34">
            <v>7119.81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0</v>
          </cell>
          <cell r="E35">
            <v>3000</v>
          </cell>
          <cell r="F35">
            <v>0</v>
          </cell>
          <cell r="G35">
            <v>11016.45</v>
          </cell>
          <cell r="H35">
            <v>15</v>
          </cell>
          <cell r="I35">
            <v>0</v>
          </cell>
          <cell r="J35">
            <v>1386.89</v>
          </cell>
          <cell r="K35">
            <v>0</v>
          </cell>
          <cell r="L35">
            <v>0</v>
          </cell>
          <cell r="M35">
            <v>1530.09</v>
          </cell>
          <cell r="N35">
            <v>1530.09</v>
          </cell>
          <cell r="O35">
            <v>320.91000000000003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3252.89</v>
          </cell>
          <cell r="AA35">
            <v>7763.56</v>
          </cell>
          <cell r="AB35">
            <v>214.7</v>
          </cell>
          <cell r="AC35">
            <v>654.04</v>
          </cell>
          <cell r="AD35">
            <v>628.13</v>
          </cell>
          <cell r="AE35">
            <v>245.37</v>
          </cell>
          <cell r="AF35">
            <v>220.33</v>
          </cell>
          <cell r="AG35">
            <v>7376.28</v>
          </cell>
          <cell r="AH35">
            <v>1496.87</v>
          </cell>
          <cell r="AI35">
            <v>613.42999999999995</v>
          </cell>
          <cell r="AJ35">
            <v>122.69</v>
          </cell>
          <cell r="AK35">
            <v>0</v>
          </cell>
          <cell r="AL35">
            <v>10074.969999999999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0</v>
          </cell>
          <cell r="E36">
            <v>2800</v>
          </cell>
          <cell r="F36">
            <v>0</v>
          </cell>
          <cell r="G36">
            <v>9497.9500000000007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1205.74</v>
          </cell>
          <cell r="N36">
            <v>1205.74</v>
          </cell>
          <cell r="O36">
            <v>273.05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1478.79</v>
          </cell>
          <cell r="AA36">
            <v>8019.16</v>
          </cell>
          <cell r="AB36">
            <v>184.52</v>
          </cell>
          <cell r="AC36">
            <v>562.11</v>
          </cell>
          <cell r="AD36">
            <v>578.98</v>
          </cell>
          <cell r="AE36">
            <v>210.88</v>
          </cell>
          <cell r="AF36">
            <v>189.96</v>
          </cell>
          <cell r="AG36">
            <v>6339.43</v>
          </cell>
          <cell r="AH36">
            <v>1325.61</v>
          </cell>
          <cell r="AI36">
            <v>527.21</v>
          </cell>
          <cell r="AJ36">
            <v>105.44</v>
          </cell>
          <cell r="AK36">
            <v>0</v>
          </cell>
          <cell r="AL36">
            <v>8698.5300000000007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0</v>
          </cell>
          <cell r="E37">
            <v>2300</v>
          </cell>
          <cell r="F37">
            <v>0</v>
          </cell>
          <cell r="G37">
            <v>11014.7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1529.72</v>
          </cell>
          <cell r="N37">
            <v>1529.72</v>
          </cell>
          <cell r="O37">
            <v>323.89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1853.61</v>
          </cell>
          <cell r="AA37">
            <v>9161.09</v>
          </cell>
          <cell r="AB37">
            <v>216.58</v>
          </cell>
          <cell r="AC37">
            <v>659.76</v>
          </cell>
          <cell r="AD37">
            <v>631.19000000000005</v>
          </cell>
          <cell r="AE37">
            <v>247.52</v>
          </cell>
          <cell r="AF37">
            <v>220.29</v>
          </cell>
          <cell r="AG37">
            <v>7440.76</v>
          </cell>
          <cell r="AH37">
            <v>1507.53</v>
          </cell>
          <cell r="AI37">
            <v>618.79999999999995</v>
          </cell>
          <cell r="AJ37">
            <v>123.76</v>
          </cell>
          <cell r="AK37">
            <v>0</v>
          </cell>
          <cell r="AL37">
            <v>10158.66</v>
          </cell>
        </row>
        <row r="38">
          <cell r="A38" t="str">
            <v>00843</v>
          </cell>
          <cell r="B38" t="str">
            <v>DOMINGUEZ VAZQUEZ FERNANDO</v>
          </cell>
          <cell r="C38">
            <v>3735</v>
          </cell>
          <cell r="D38">
            <v>0</v>
          </cell>
          <cell r="E38">
            <v>1650</v>
          </cell>
          <cell r="F38">
            <v>0</v>
          </cell>
          <cell r="G38">
            <v>5385</v>
          </cell>
          <cell r="H38">
            <v>0</v>
          </cell>
          <cell r="I38">
            <v>0</v>
          </cell>
          <cell r="J38">
            <v>1573.82</v>
          </cell>
          <cell r="K38">
            <v>0</v>
          </cell>
          <cell r="L38">
            <v>0</v>
          </cell>
          <cell r="M38">
            <v>429.43</v>
          </cell>
          <cell r="N38">
            <v>429.43</v>
          </cell>
          <cell r="O38">
            <v>142.47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50</v>
          </cell>
          <cell r="Y38">
            <v>0</v>
          </cell>
          <cell r="Z38">
            <v>2195.7199999999998</v>
          </cell>
          <cell r="AA38">
            <v>3189.28</v>
          </cell>
          <cell r="AB38">
            <v>102.18</v>
          </cell>
          <cell r="AC38">
            <v>285.04000000000002</v>
          </cell>
          <cell r="AD38">
            <v>444.88</v>
          </cell>
          <cell r="AE38">
            <v>116.77</v>
          </cell>
          <cell r="AF38">
            <v>107.7</v>
          </cell>
          <cell r="AG38">
            <v>3510.34</v>
          </cell>
          <cell r="AH38">
            <v>832.1</v>
          </cell>
          <cell r="AI38">
            <v>291.93</v>
          </cell>
          <cell r="AJ38">
            <v>58.39</v>
          </cell>
          <cell r="AK38">
            <v>0</v>
          </cell>
          <cell r="AL38">
            <v>4917.2299999999996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3733.95</v>
          </cell>
          <cell r="D39">
            <v>0</v>
          </cell>
          <cell r="E39">
            <v>0</v>
          </cell>
          <cell r="F39">
            <v>0</v>
          </cell>
          <cell r="G39">
            <v>3733.95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249.79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3733.95</v>
          </cell>
          <cell r="AB39">
            <v>102.53</v>
          </cell>
          <cell r="AC39">
            <v>246.64</v>
          </cell>
          <cell r="AD39">
            <v>434.75</v>
          </cell>
          <cell r="AE39">
            <v>86.34</v>
          </cell>
          <cell r="AF39">
            <v>74.680000000000007</v>
          </cell>
          <cell r="AG39">
            <v>2595.6</v>
          </cell>
          <cell r="AH39">
            <v>783.92</v>
          </cell>
          <cell r="AI39">
            <v>215.86</v>
          </cell>
          <cell r="AJ39">
            <v>43.17</v>
          </cell>
          <cell r="AK39">
            <v>0</v>
          </cell>
          <cell r="AL39">
            <v>3799.57</v>
          </cell>
        </row>
        <row r="40">
          <cell r="A40" t="str">
            <v>00848</v>
          </cell>
          <cell r="B40" t="str">
            <v>RIVAS PADILLA MARGARITA</v>
          </cell>
          <cell r="C40">
            <v>4999.95</v>
          </cell>
          <cell r="D40">
            <v>0</v>
          </cell>
          <cell r="E40">
            <v>3301.52</v>
          </cell>
          <cell r="F40">
            <v>0</v>
          </cell>
          <cell r="G40">
            <v>8301.4699999999993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950.17</v>
          </cell>
          <cell r="N40">
            <v>950.17</v>
          </cell>
          <cell r="O40">
            <v>232.51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1182.68</v>
          </cell>
          <cell r="AA40">
            <v>7118.79</v>
          </cell>
          <cell r="AB40">
            <v>158.94</v>
          </cell>
          <cell r="AC40">
            <v>484.19</v>
          </cell>
          <cell r="AD40">
            <v>537.34</v>
          </cell>
          <cell r="AE40">
            <v>181.65</v>
          </cell>
          <cell r="AF40">
            <v>166.03</v>
          </cell>
          <cell r="AG40">
            <v>5460.67</v>
          </cell>
          <cell r="AH40">
            <v>1180.47</v>
          </cell>
          <cell r="AI40">
            <v>454.13</v>
          </cell>
          <cell r="AJ40">
            <v>90.83</v>
          </cell>
          <cell r="AK40">
            <v>0</v>
          </cell>
          <cell r="AL40">
            <v>7533.78</v>
          </cell>
        </row>
        <row r="41">
          <cell r="A41" t="str">
            <v>00855</v>
          </cell>
          <cell r="B41" t="str">
            <v>LUNA MEDRANO CESAR ALEJANDRO</v>
          </cell>
          <cell r="C41">
            <v>6450</v>
          </cell>
          <cell r="D41">
            <v>0</v>
          </cell>
          <cell r="E41">
            <v>0</v>
          </cell>
          <cell r="F41">
            <v>0</v>
          </cell>
          <cell r="G41">
            <v>6450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595.70000000000005</v>
          </cell>
          <cell r="N41">
            <v>595.70000000000005</v>
          </cell>
          <cell r="O41">
            <v>187.41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783.11</v>
          </cell>
          <cell r="AA41">
            <v>5666.89</v>
          </cell>
          <cell r="AB41">
            <v>130.51</v>
          </cell>
          <cell r="AC41">
            <v>397.56</v>
          </cell>
          <cell r="AD41">
            <v>491.01</v>
          </cell>
          <cell r="AE41">
            <v>149.15</v>
          </cell>
          <cell r="AF41">
            <v>129</v>
          </cell>
          <cell r="AG41">
            <v>4483.7</v>
          </cell>
          <cell r="AH41">
            <v>1019.08</v>
          </cell>
          <cell r="AI41">
            <v>372.88</v>
          </cell>
          <cell r="AJ41">
            <v>74.58</v>
          </cell>
          <cell r="AK41">
            <v>0</v>
          </cell>
          <cell r="AL41">
            <v>6228.39</v>
          </cell>
        </row>
        <row r="42">
          <cell r="A42" t="str">
            <v>00856</v>
          </cell>
          <cell r="B42" t="str">
            <v>IÑIGUEZ IBARRA GUSTAVO</v>
          </cell>
          <cell r="C42">
            <v>4995</v>
          </cell>
          <cell r="D42">
            <v>0</v>
          </cell>
          <cell r="E42">
            <v>560.37</v>
          </cell>
          <cell r="F42">
            <v>0</v>
          </cell>
          <cell r="G42">
            <v>5555.37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451.27</v>
          </cell>
          <cell r="N42">
            <v>451.27</v>
          </cell>
          <cell r="O42">
            <v>156.27000000000001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607.54</v>
          </cell>
          <cell r="AA42">
            <v>4947.83</v>
          </cell>
          <cell r="AB42">
            <v>110.87</v>
          </cell>
          <cell r="AC42">
            <v>309.3</v>
          </cell>
          <cell r="AD42">
            <v>459.04</v>
          </cell>
          <cell r="AE42">
            <v>126.71</v>
          </cell>
          <cell r="AF42">
            <v>111.11</v>
          </cell>
          <cell r="AG42">
            <v>3809.12</v>
          </cell>
          <cell r="AH42">
            <v>879.21</v>
          </cell>
          <cell r="AI42">
            <v>316.77999999999997</v>
          </cell>
          <cell r="AJ42">
            <v>63.36</v>
          </cell>
          <cell r="AK42">
            <v>0</v>
          </cell>
          <cell r="AL42">
            <v>5306.29</v>
          </cell>
        </row>
        <row r="43">
          <cell r="A43" t="str">
            <v>00857</v>
          </cell>
          <cell r="B43" t="str">
            <v>DELGADO VALENZUELA ROBERTO</v>
          </cell>
          <cell r="C43">
            <v>3733.95</v>
          </cell>
          <cell r="D43">
            <v>0</v>
          </cell>
          <cell r="E43">
            <v>0</v>
          </cell>
          <cell r="F43">
            <v>0</v>
          </cell>
          <cell r="G43">
            <v>3733.95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249.79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3733.95</v>
          </cell>
          <cell r="AB43">
            <v>102.53</v>
          </cell>
          <cell r="AC43">
            <v>246.64</v>
          </cell>
          <cell r="AD43">
            <v>434.75</v>
          </cell>
          <cell r="AE43">
            <v>86.34</v>
          </cell>
          <cell r="AF43">
            <v>74.680000000000007</v>
          </cell>
          <cell r="AG43">
            <v>2595.6</v>
          </cell>
          <cell r="AH43">
            <v>783.92</v>
          </cell>
          <cell r="AI43">
            <v>215.86</v>
          </cell>
          <cell r="AJ43">
            <v>43.17</v>
          </cell>
          <cell r="AK43">
            <v>0</v>
          </cell>
          <cell r="AL43">
            <v>3799.57</v>
          </cell>
        </row>
        <row r="44">
          <cell r="A44" t="str">
            <v>00863</v>
          </cell>
          <cell r="B44" t="str">
            <v>LARIOS CALVARIO MANUEL</v>
          </cell>
          <cell r="C44">
            <v>3735</v>
          </cell>
          <cell r="D44">
            <v>0</v>
          </cell>
          <cell r="E44">
            <v>503.16</v>
          </cell>
          <cell r="F44">
            <v>0</v>
          </cell>
          <cell r="G44">
            <v>4238.16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304.64999999999998</v>
          </cell>
          <cell r="N44">
            <v>304.64999999999998</v>
          </cell>
          <cell r="O44">
            <v>114.51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419.16</v>
          </cell>
          <cell r="AA44">
            <v>3819</v>
          </cell>
          <cell r="AB44">
            <v>84.38</v>
          </cell>
          <cell r="AC44">
            <v>221.22</v>
          </cell>
          <cell r="AD44">
            <v>416.6</v>
          </cell>
          <cell r="AE44">
            <v>96.43</v>
          </cell>
          <cell r="AF44">
            <v>84.76</v>
          </cell>
          <cell r="AG44">
            <v>2898.89</v>
          </cell>
          <cell r="AH44">
            <v>722.2</v>
          </cell>
          <cell r="AI44">
            <v>241.08</v>
          </cell>
          <cell r="AJ44">
            <v>48.22</v>
          </cell>
          <cell r="AK44">
            <v>0</v>
          </cell>
          <cell r="AL44">
            <v>4091.58</v>
          </cell>
        </row>
        <row r="45">
          <cell r="A45" t="str">
            <v>00864</v>
          </cell>
          <cell r="B45" t="str">
            <v>GONZALEZ RAMIREZ MIRIAM NOEMI</v>
          </cell>
          <cell r="C45">
            <v>3735</v>
          </cell>
          <cell r="D45">
            <v>0</v>
          </cell>
          <cell r="E45">
            <v>450</v>
          </cell>
          <cell r="F45">
            <v>0</v>
          </cell>
          <cell r="G45">
            <v>4185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298.87</v>
          </cell>
          <cell r="N45">
            <v>298.87</v>
          </cell>
          <cell r="O45">
            <v>113.24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412.11</v>
          </cell>
          <cell r="AA45">
            <v>3772.89</v>
          </cell>
          <cell r="AB45">
            <v>83.45</v>
          </cell>
          <cell r="AC45">
            <v>218.77</v>
          </cell>
          <cell r="AD45">
            <v>415.67</v>
          </cell>
          <cell r="AE45">
            <v>95.37</v>
          </cell>
          <cell r="AF45">
            <v>83.7</v>
          </cell>
          <cell r="AG45">
            <v>2866.88</v>
          </cell>
          <cell r="AH45">
            <v>717.89</v>
          </cell>
          <cell r="AI45">
            <v>238.42</v>
          </cell>
          <cell r="AJ45">
            <v>47.68</v>
          </cell>
          <cell r="AK45">
            <v>0</v>
          </cell>
          <cell r="AL45">
            <v>4049.94</v>
          </cell>
        </row>
        <row r="46">
          <cell r="A46" t="str">
            <v>00870</v>
          </cell>
          <cell r="B46" t="str">
            <v>GIL MEDINA MIRIAM ELYADA</v>
          </cell>
          <cell r="C46">
            <v>3750</v>
          </cell>
          <cell r="D46">
            <v>0</v>
          </cell>
          <cell r="E46">
            <v>719.5</v>
          </cell>
          <cell r="F46">
            <v>0</v>
          </cell>
          <cell r="G46">
            <v>4469.5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329.82</v>
          </cell>
          <cell r="N46">
            <v>329.82</v>
          </cell>
          <cell r="O46">
            <v>120.75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450.57</v>
          </cell>
          <cell r="AA46">
            <v>4018.93</v>
          </cell>
          <cell r="AB46">
            <v>88.47</v>
          </cell>
          <cell r="AC46">
            <v>240.43</v>
          </cell>
          <cell r="AD46">
            <v>422.56</v>
          </cell>
          <cell r="AE46">
            <v>101.11</v>
          </cell>
          <cell r="AF46">
            <v>89.39</v>
          </cell>
          <cell r="AG46">
            <v>3039.4</v>
          </cell>
          <cell r="AH46">
            <v>751.46</v>
          </cell>
          <cell r="AI46">
            <v>252.76</v>
          </cell>
          <cell r="AJ46">
            <v>50.55</v>
          </cell>
          <cell r="AK46">
            <v>0</v>
          </cell>
          <cell r="AL46">
            <v>4284.67</v>
          </cell>
        </row>
        <row r="47">
          <cell r="A47" t="str">
            <v>00871</v>
          </cell>
          <cell r="B47" t="str">
            <v>GONZALEZ VIZCAINO MARIA LUCIA</v>
          </cell>
          <cell r="C47">
            <v>4999.95</v>
          </cell>
          <cell r="D47">
            <v>0</v>
          </cell>
          <cell r="E47">
            <v>555.41999999999996</v>
          </cell>
          <cell r="F47">
            <v>0</v>
          </cell>
          <cell r="G47">
            <v>5555.37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451.27</v>
          </cell>
          <cell r="N47">
            <v>451.27</v>
          </cell>
          <cell r="O47">
            <v>156.28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607.54999999999995</v>
          </cell>
          <cell r="AA47">
            <v>4947.82</v>
          </cell>
          <cell r="AB47">
            <v>110.89</v>
          </cell>
          <cell r="AC47">
            <v>309.33999999999997</v>
          </cell>
          <cell r="AD47">
            <v>459.06</v>
          </cell>
          <cell r="AE47">
            <v>126.73</v>
          </cell>
          <cell r="AF47">
            <v>111.11</v>
          </cell>
          <cell r="AG47">
            <v>3809.57</v>
          </cell>
          <cell r="AH47">
            <v>879.29</v>
          </cell>
          <cell r="AI47">
            <v>316.82</v>
          </cell>
          <cell r="AJ47">
            <v>63.36</v>
          </cell>
          <cell r="AK47">
            <v>0</v>
          </cell>
          <cell r="AL47">
            <v>5306.88</v>
          </cell>
        </row>
        <row r="48">
          <cell r="A48" t="str">
            <v>00873</v>
          </cell>
          <cell r="B48" t="str">
            <v>GONZALEZ REAL BLANCA LUCERO</v>
          </cell>
          <cell r="C48">
            <v>3733.95</v>
          </cell>
          <cell r="D48">
            <v>0</v>
          </cell>
          <cell r="E48">
            <v>0</v>
          </cell>
          <cell r="F48">
            <v>0</v>
          </cell>
          <cell r="G48">
            <v>3733.95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249.79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3733.95</v>
          </cell>
          <cell r="AB48">
            <v>102.53</v>
          </cell>
          <cell r="AC48">
            <v>246.64</v>
          </cell>
          <cell r="AD48">
            <v>434.75</v>
          </cell>
          <cell r="AE48">
            <v>86.34</v>
          </cell>
          <cell r="AF48">
            <v>74.680000000000007</v>
          </cell>
          <cell r="AG48">
            <v>2595.6</v>
          </cell>
          <cell r="AH48">
            <v>783.92</v>
          </cell>
          <cell r="AI48">
            <v>215.86</v>
          </cell>
          <cell r="AJ48">
            <v>43.17</v>
          </cell>
          <cell r="AK48">
            <v>0</v>
          </cell>
          <cell r="AL48">
            <v>3799.57</v>
          </cell>
        </row>
        <row r="49">
          <cell r="A49" t="str">
            <v>00874</v>
          </cell>
          <cell r="B49" t="str">
            <v>CAMIRUAGA LOPEZ MONICA DEL CARMEN</v>
          </cell>
          <cell r="C49">
            <v>3735</v>
          </cell>
          <cell r="D49">
            <v>0</v>
          </cell>
          <cell r="E49">
            <v>1300</v>
          </cell>
          <cell r="F49">
            <v>0</v>
          </cell>
          <cell r="G49">
            <v>5035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391.35</v>
          </cell>
          <cell r="N49">
            <v>391.35</v>
          </cell>
          <cell r="O49">
            <v>136.38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527.73</v>
          </cell>
          <cell r="AA49">
            <v>4507.2700000000004</v>
          </cell>
          <cell r="AB49">
            <v>98.32</v>
          </cell>
          <cell r="AC49">
            <v>267.20999999999998</v>
          </cell>
          <cell r="AD49">
            <v>438.6</v>
          </cell>
          <cell r="AE49">
            <v>112.37</v>
          </cell>
          <cell r="AF49">
            <v>100.7</v>
          </cell>
          <cell r="AG49">
            <v>3377.95</v>
          </cell>
          <cell r="AH49">
            <v>804.13</v>
          </cell>
          <cell r="AI49">
            <v>280.92</v>
          </cell>
          <cell r="AJ49">
            <v>56.18</v>
          </cell>
          <cell r="AK49">
            <v>0</v>
          </cell>
          <cell r="AL49">
            <v>4732.25</v>
          </cell>
        </row>
        <row r="50">
          <cell r="A50" t="str">
            <v>00879</v>
          </cell>
          <cell r="B50" t="str">
            <v>SANTANA AGUILAR MARIA FELIX</v>
          </cell>
          <cell r="C50">
            <v>4500</v>
          </cell>
          <cell r="D50">
            <v>0</v>
          </cell>
          <cell r="E50">
            <v>2100</v>
          </cell>
          <cell r="F50">
            <v>0</v>
          </cell>
          <cell r="G50">
            <v>6600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622.58000000000004</v>
          </cell>
          <cell r="N50">
            <v>622.58000000000004</v>
          </cell>
          <cell r="O50">
            <v>183.12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805.7</v>
          </cell>
          <cell r="AA50">
            <v>5794.3</v>
          </cell>
          <cell r="AB50">
            <v>127.8</v>
          </cell>
          <cell r="AC50">
            <v>389.32</v>
          </cell>
          <cell r="AD50">
            <v>486.61</v>
          </cell>
          <cell r="AE50">
            <v>146.06</v>
          </cell>
          <cell r="AF50">
            <v>132</v>
          </cell>
          <cell r="AG50">
            <v>4390.72</v>
          </cell>
          <cell r="AH50">
            <v>1003.73</v>
          </cell>
          <cell r="AI50">
            <v>365.15</v>
          </cell>
          <cell r="AJ50">
            <v>73.03</v>
          </cell>
          <cell r="AK50">
            <v>0</v>
          </cell>
          <cell r="AL50">
            <v>6110.69</v>
          </cell>
        </row>
        <row r="51">
          <cell r="A51" t="str">
            <v>00880</v>
          </cell>
          <cell r="B51" t="str">
            <v>MACIAS LOPEZ ROBERTO</v>
          </cell>
          <cell r="C51">
            <v>3733.95</v>
          </cell>
          <cell r="D51">
            <v>0</v>
          </cell>
          <cell r="E51">
            <v>0</v>
          </cell>
          <cell r="F51">
            <v>0</v>
          </cell>
          <cell r="G51">
            <v>3733.95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249.79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3733.95</v>
          </cell>
          <cell r="AB51">
            <v>102.53</v>
          </cell>
          <cell r="AC51">
            <v>246.64</v>
          </cell>
          <cell r="AD51">
            <v>434.75</v>
          </cell>
          <cell r="AE51">
            <v>86.34</v>
          </cell>
          <cell r="AF51">
            <v>74.680000000000007</v>
          </cell>
          <cell r="AG51">
            <v>2595.6</v>
          </cell>
          <cell r="AH51">
            <v>783.92</v>
          </cell>
          <cell r="AI51">
            <v>215.86</v>
          </cell>
          <cell r="AJ51">
            <v>43.17</v>
          </cell>
          <cell r="AK51">
            <v>0</v>
          </cell>
          <cell r="AL51">
            <v>3799.57</v>
          </cell>
        </row>
        <row r="52">
          <cell r="A52" t="str">
            <v>00887</v>
          </cell>
          <cell r="B52" t="str">
            <v>DE LEON MEZA HUGO FIDENCIO</v>
          </cell>
          <cell r="C52">
            <v>8714.7000000000007</v>
          </cell>
          <cell r="D52">
            <v>0</v>
          </cell>
          <cell r="E52">
            <v>785.3</v>
          </cell>
          <cell r="F52">
            <v>0</v>
          </cell>
          <cell r="G52">
            <v>9500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1206.18</v>
          </cell>
          <cell r="N52">
            <v>1206.18</v>
          </cell>
          <cell r="O52">
            <v>281.85000000000002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1488.03</v>
          </cell>
          <cell r="AA52">
            <v>8011.97</v>
          </cell>
          <cell r="AB52">
            <v>190.07</v>
          </cell>
          <cell r="AC52">
            <v>579.01</v>
          </cell>
          <cell r="AD52">
            <v>588.02</v>
          </cell>
          <cell r="AE52">
            <v>217.22</v>
          </cell>
          <cell r="AF52">
            <v>190</v>
          </cell>
          <cell r="AG52">
            <v>6530.08</v>
          </cell>
          <cell r="AH52">
            <v>1357.1</v>
          </cell>
          <cell r="AI52">
            <v>543.05999999999995</v>
          </cell>
          <cell r="AJ52">
            <v>108.61</v>
          </cell>
          <cell r="AK52">
            <v>0</v>
          </cell>
          <cell r="AL52">
            <v>8946.07</v>
          </cell>
        </row>
        <row r="53">
          <cell r="A53" t="str">
            <v>00951</v>
          </cell>
          <cell r="B53" t="str">
            <v>PEREZ MURILLO VERONICA DEL CARMEN</v>
          </cell>
          <cell r="C53">
            <v>7125</v>
          </cell>
          <cell r="D53">
            <v>0</v>
          </cell>
          <cell r="E53">
            <v>4768.78</v>
          </cell>
          <cell r="F53">
            <v>0</v>
          </cell>
          <cell r="G53">
            <v>11893.78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1717.49</v>
          </cell>
          <cell r="N53">
            <v>1717.49</v>
          </cell>
          <cell r="O53">
            <v>341.38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2058.87</v>
          </cell>
          <cell r="AA53">
            <v>9834.91</v>
          </cell>
          <cell r="AB53">
            <v>227.62</v>
          </cell>
          <cell r="AC53">
            <v>693.38</v>
          </cell>
          <cell r="AD53">
            <v>649.16999999999996</v>
          </cell>
          <cell r="AE53">
            <v>260.13</v>
          </cell>
          <cell r="AF53">
            <v>237.88</v>
          </cell>
          <cell r="AG53">
            <v>7819.99</v>
          </cell>
          <cell r="AH53">
            <v>1570.17</v>
          </cell>
          <cell r="AI53">
            <v>650.33000000000004</v>
          </cell>
          <cell r="AJ53">
            <v>130.07</v>
          </cell>
          <cell r="AK53">
            <v>0</v>
          </cell>
          <cell r="AL53">
            <v>10668.57</v>
          </cell>
        </row>
        <row r="54">
          <cell r="A54" t="str">
            <v>00952</v>
          </cell>
          <cell r="B54" t="str">
            <v>PADILLA CRUZ PABLO ANTONIO</v>
          </cell>
          <cell r="C54">
            <v>9750</v>
          </cell>
          <cell r="D54">
            <v>0</v>
          </cell>
          <cell r="E54">
            <v>5250</v>
          </cell>
          <cell r="F54">
            <v>0</v>
          </cell>
          <cell r="G54">
            <v>15000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2380.98</v>
          </cell>
          <cell r="N54">
            <v>2380.98</v>
          </cell>
          <cell r="O54">
            <v>354.75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2735.73</v>
          </cell>
          <cell r="AA54">
            <v>12264.27</v>
          </cell>
          <cell r="AB54">
            <v>236.04</v>
          </cell>
          <cell r="AC54">
            <v>719.05</v>
          </cell>
          <cell r="AD54">
            <v>662.89</v>
          </cell>
          <cell r="AE54">
            <v>269.76</v>
          </cell>
          <cell r="AF54">
            <v>300</v>
          </cell>
          <cell r="AG54">
            <v>8109.39</v>
          </cell>
          <cell r="AH54">
            <v>1617.98</v>
          </cell>
          <cell r="AI54">
            <v>674.4</v>
          </cell>
          <cell r="AJ54">
            <v>134.88</v>
          </cell>
          <cell r="AK54">
            <v>0</v>
          </cell>
          <cell r="AL54">
            <v>11106.41</v>
          </cell>
        </row>
        <row r="55">
          <cell r="A55" t="str">
            <v>00954</v>
          </cell>
          <cell r="B55" t="str">
            <v>ORTEGA VILLELA ALEJANDRO</v>
          </cell>
          <cell r="C55">
            <v>3735</v>
          </cell>
          <cell r="D55">
            <v>0</v>
          </cell>
          <cell r="E55">
            <v>1350</v>
          </cell>
          <cell r="F55">
            <v>0</v>
          </cell>
          <cell r="G55">
            <v>5085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396.79</v>
          </cell>
          <cell r="N55">
            <v>396.79</v>
          </cell>
          <cell r="O55">
            <v>137.76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534.54999999999995</v>
          </cell>
          <cell r="AA55">
            <v>4550.45</v>
          </cell>
          <cell r="AB55">
            <v>99.2</v>
          </cell>
          <cell r="AC55">
            <v>269.58999999999997</v>
          </cell>
          <cell r="AD55">
            <v>440.03</v>
          </cell>
          <cell r="AE55">
            <v>113.37</v>
          </cell>
          <cell r="AF55">
            <v>101.7</v>
          </cell>
          <cell r="AG55">
            <v>3407.98</v>
          </cell>
          <cell r="AH55">
            <v>808.82</v>
          </cell>
          <cell r="AI55">
            <v>283.42</v>
          </cell>
          <cell r="AJ55">
            <v>56.68</v>
          </cell>
          <cell r="AK55">
            <v>0</v>
          </cell>
          <cell r="AL55">
            <v>4771.97</v>
          </cell>
        </row>
        <row r="56">
          <cell r="A56" t="str">
            <v>00956</v>
          </cell>
          <cell r="B56" t="str">
            <v>FUENTES NUÑEZ EDUARDO</v>
          </cell>
          <cell r="C56">
            <v>7125</v>
          </cell>
          <cell r="D56">
            <v>0</v>
          </cell>
          <cell r="E56">
            <v>4768.78</v>
          </cell>
          <cell r="F56">
            <v>0</v>
          </cell>
          <cell r="G56">
            <v>11893.78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1717.49</v>
          </cell>
          <cell r="N56">
            <v>1717.49</v>
          </cell>
          <cell r="O56">
            <v>341.38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2058.87</v>
          </cell>
          <cell r="AA56">
            <v>9834.91</v>
          </cell>
          <cell r="AB56">
            <v>227.62</v>
          </cell>
          <cell r="AC56">
            <v>693.38</v>
          </cell>
          <cell r="AD56">
            <v>649.16999999999996</v>
          </cell>
          <cell r="AE56">
            <v>260.13</v>
          </cell>
          <cell r="AF56">
            <v>237.88</v>
          </cell>
          <cell r="AG56">
            <v>7819.99</v>
          </cell>
          <cell r="AH56">
            <v>1570.17</v>
          </cell>
          <cell r="AI56">
            <v>650.33000000000004</v>
          </cell>
          <cell r="AJ56">
            <v>130.07</v>
          </cell>
          <cell r="AK56">
            <v>0</v>
          </cell>
          <cell r="AL56">
            <v>10668.57</v>
          </cell>
        </row>
        <row r="57">
          <cell r="A57" t="str">
            <v>00957</v>
          </cell>
          <cell r="B57" t="str">
            <v>CAMPOS ENCARNACION SALVADOR ALEJANDRO</v>
          </cell>
          <cell r="C57">
            <v>5287.5</v>
          </cell>
          <cell r="D57">
            <v>0</v>
          </cell>
          <cell r="E57">
            <v>4812.1400000000003</v>
          </cell>
          <cell r="F57">
            <v>0</v>
          </cell>
          <cell r="G57">
            <v>10099.64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1334.26</v>
          </cell>
          <cell r="N57">
            <v>1334.26</v>
          </cell>
          <cell r="O57">
            <v>265.38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1599.64</v>
          </cell>
          <cell r="AA57">
            <v>8500</v>
          </cell>
          <cell r="AB57">
            <v>179.69</v>
          </cell>
          <cell r="AC57">
            <v>547.38</v>
          </cell>
          <cell r="AD57">
            <v>571.1</v>
          </cell>
          <cell r="AE57">
            <v>205.36</v>
          </cell>
          <cell r="AF57">
            <v>201.99</v>
          </cell>
          <cell r="AG57">
            <v>6173.31</v>
          </cell>
          <cell r="AH57">
            <v>1298.17</v>
          </cell>
          <cell r="AI57">
            <v>513.39</v>
          </cell>
          <cell r="AJ57">
            <v>102.68</v>
          </cell>
          <cell r="AK57">
            <v>0</v>
          </cell>
          <cell r="AL57">
            <v>8494.9</v>
          </cell>
        </row>
        <row r="58">
          <cell r="A58" t="str">
            <v>00958</v>
          </cell>
          <cell r="B58" t="str">
            <v>GARCIA GARCIA IVAN TONATHIU</v>
          </cell>
          <cell r="C58">
            <v>7275</v>
          </cell>
          <cell r="D58">
            <v>0</v>
          </cell>
          <cell r="E58">
            <v>4837.26</v>
          </cell>
          <cell r="F58">
            <v>0</v>
          </cell>
          <cell r="G58">
            <v>12112.26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1764.15</v>
          </cell>
          <cell r="N58">
            <v>1764.15</v>
          </cell>
          <cell r="O58">
            <v>348.11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2112.2600000000002</v>
          </cell>
          <cell r="AA58">
            <v>10000</v>
          </cell>
          <cell r="AB58">
            <v>231.86</v>
          </cell>
          <cell r="AC58">
            <v>706.31</v>
          </cell>
          <cell r="AD58">
            <v>656.08</v>
          </cell>
          <cell r="AE58">
            <v>264.98</v>
          </cell>
          <cell r="AF58">
            <v>242.25</v>
          </cell>
          <cell r="AG58">
            <v>7965.82</v>
          </cell>
          <cell r="AH58">
            <v>1594.25</v>
          </cell>
          <cell r="AI58">
            <v>662.46</v>
          </cell>
          <cell r="AJ58">
            <v>132.49</v>
          </cell>
          <cell r="AK58">
            <v>0</v>
          </cell>
          <cell r="AL58">
            <v>10862.25</v>
          </cell>
        </row>
        <row r="59">
          <cell r="A59" t="str">
            <v>00959</v>
          </cell>
          <cell r="B59" t="str">
            <v>CERVANTES RAMIREZ MARCO ANTONIO</v>
          </cell>
          <cell r="C59">
            <v>3735</v>
          </cell>
          <cell r="D59">
            <v>0</v>
          </cell>
          <cell r="E59">
            <v>712.28</v>
          </cell>
          <cell r="F59">
            <v>0</v>
          </cell>
          <cell r="G59">
            <v>4447.28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327.39999999999998</v>
          </cell>
          <cell r="N59">
            <v>327.39999999999998</v>
          </cell>
          <cell r="O59">
            <v>119.88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447.28</v>
          </cell>
          <cell r="AA59">
            <v>4000</v>
          </cell>
          <cell r="AB59">
            <v>87.93</v>
          </cell>
          <cell r="AC59">
            <v>238.96</v>
          </cell>
          <cell r="AD59">
            <v>421.68</v>
          </cell>
          <cell r="AE59">
            <v>100.49</v>
          </cell>
          <cell r="AF59">
            <v>88.95</v>
          </cell>
          <cell r="AG59">
            <v>3020.82</v>
          </cell>
          <cell r="AH59">
            <v>748.57</v>
          </cell>
          <cell r="AI59">
            <v>251.22</v>
          </cell>
          <cell r="AJ59">
            <v>50.24</v>
          </cell>
          <cell r="AK59">
            <v>0</v>
          </cell>
          <cell r="AL59">
            <v>4260.29</v>
          </cell>
        </row>
        <row r="60">
          <cell r="A60" t="str">
            <v>00960</v>
          </cell>
          <cell r="B60" t="str">
            <v>TORRES DE LA ROSA MARIA GUADALUPE</v>
          </cell>
          <cell r="C60">
            <v>4500</v>
          </cell>
          <cell r="D60">
            <v>0</v>
          </cell>
          <cell r="E60">
            <v>3000</v>
          </cell>
          <cell r="F60">
            <v>0</v>
          </cell>
          <cell r="G60">
            <v>7500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783.86</v>
          </cell>
          <cell r="N60">
            <v>783.86</v>
          </cell>
          <cell r="O60">
            <v>208.09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991.95</v>
          </cell>
          <cell r="AA60">
            <v>6508.05</v>
          </cell>
          <cell r="AB60">
            <v>143.55000000000001</v>
          </cell>
          <cell r="AC60">
            <v>437.3</v>
          </cell>
          <cell r="AD60">
            <v>512.26</v>
          </cell>
          <cell r="AE60">
            <v>164.06</v>
          </cell>
          <cell r="AF60">
            <v>150</v>
          </cell>
          <cell r="AG60">
            <v>4931.83</v>
          </cell>
          <cell r="AH60">
            <v>1093.1099999999999</v>
          </cell>
          <cell r="AI60">
            <v>410.14</v>
          </cell>
          <cell r="AJ60">
            <v>82.03</v>
          </cell>
          <cell r="AK60">
            <v>0</v>
          </cell>
          <cell r="AL60">
            <v>6831.17</v>
          </cell>
        </row>
        <row r="61">
          <cell r="A61" t="str">
            <v>00961</v>
          </cell>
          <cell r="B61" t="str">
            <v>VELAZQUEZ MONROY ARLENE</v>
          </cell>
          <cell r="C61">
            <v>5287.5</v>
          </cell>
          <cell r="D61">
            <v>0</v>
          </cell>
          <cell r="E61">
            <v>3518.11</v>
          </cell>
          <cell r="F61">
            <v>0</v>
          </cell>
          <cell r="G61">
            <v>8805.61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1057.8499999999999</v>
          </cell>
          <cell r="N61">
            <v>1057.8499999999999</v>
          </cell>
          <cell r="O61">
            <v>247.76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1305.6099999999999</v>
          </cell>
          <cell r="AA61">
            <v>7500</v>
          </cell>
          <cell r="AB61">
            <v>168.57</v>
          </cell>
          <cell r="AC61">
            <v>513.51</v>
          </cell>
          <cell r="AD61">
            <v>553.01</v>
          </cell>
          <cell r="AE61">
            <v>192.65</v>
          </cell>
          <cell r="AF61">
            <v>176.11</v>
          </cell>
          <cell r="AG61">
            <v>5791.38</v>
          </cell>
          <cell r="AH61">
            <v>1235.0899999999999</v>
          </cell>
          <cell r="AI61">
            <v>481.63</v>
          </cell>
          <cell r="AJ61">
            <v>96.33</v>
          </cell>
          <cell r="AK61">
            <v>0</v>
          </cell>
          <cell r="AL61">
            <v>7973.19</v>
          </cell>
        </row>
        <row r="62">
          <cell r="A62" t="str">
            <v>00963</v>
          </cell>
          <cell r="B62" t="str">
            <v>MARTINEZ GONZALEZ REGINA</v>
          </cell>
          <cell r="C62">
            <v>6000</v>
          </cell>
          <cell r="D62">
            <v>0</v>
          </cell>
          <cell r="E62">
            <v>4000</v>
          </cell>
          <cell r="F62">
            <v>0</v>
          </cell>
          <cell r="G62">
            <v>10000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1312.98</v>
          </cell>
          <cell r="N62">
            <v>1312.98</v>
          </cell>
          <cell r="O62">
            <v>261.11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1574.09</v>
          </cell>
          <cell r="AA62">
            <v>8425.91</v>
          </cell>
          <cell r="AB62">
            <v>176.99</v>
          </cell>
          <cell r="AC62">
            <v>539.15</v>
          </cell>
          <cell r="AD62">
            <v>566.71</v>
          </cell>
          <cell r="AE62">
            <v>202.27</v>
          </cell>
          <cell r="AF62">
            <v>200</v>
          </cell>
          <cell r="AG62">
            <v>6080.51</v>
          </cell>
          <cell r="AH62">
            <v>1282.8499999999999</v>
          </cell>
          <cell r="AI62">
            <v>505.67</v>
          </cell>
          <cell r="AJ62">
            <v>101.13</v>
          </cell>
          <cell r="AK62">
            <v>0</v>
          </cell>
          <cell r="AL62">
            <v>8372.43</v>
          </cell>
        </row>
        <row r="63">
          <cell r="A63" t="str">
            <v>00966</v>
          </cell>
          <cell r="B63" t="str">
            <v>RUIZ MEJIA MARIA MAGDALENA</v>
          </cell>
          <cell r="C63">
            <v>3735</v>
          </cell>
          <cell r="D63">
            <v>0</v>
          </cell>
          <cell r="E63">
            <v>1877.78</v>
          </cell>
          <cell r="F63">
            <v>0</v>
          </cell>
          <cell r="G63">
            <v>5612.78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460.45</v>
          </cell>
          <cell r="N63">
            <v>460.45</v>
          </cell>
          <cell r="O63">
            <v>152.33000000000001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612.78</v>
          </cell>
          <cell r="AA63">
            <v>5000</v>
          </cell>
          <cell r="AB63">
            <v>108.39</v>
          </cell>
          <cell r="AC63">
            <v>302.37</v>
          </cell>
          <cell r="AD63">
            <v>454.99</v>
          </cell>
          <cell r="AE63">
            <v>123.87</v>
          </cell>
          <cell r="AF63">
            <v>112.26</v>
          </cell>
          <cell r="AG63">
            <v>3723.72</v>
          </cell>
          <cell r="AH63">
            <v>865.75</v>
          </cell>
          <cell r="AI63">
            <v>309.68</v>
          </cell>
          <cell r="AJ63">
            <v>61.94</v>
          </cell>
          <cell r="AK63">
            <v>0</v>
          </cell>
          <cell r="AL63">
            <v>5197.22</v>
          </cell>
        </row>
        <row r="64">
          <cell r="A64" t="str">
            <v>00967</v>
          </cell>
          <cell r="B64" t="str">
            <v>DIAZ DIAZ ANGELICA NAYELI</v>
          </cell>
          <cell r="C64">
            <v>5287.5</v>
          </cell>
          <cell r="D64">
            <v>0</v>
          </cell>
          <cell r="E64">
            <v>3518.1</v>
          </cell>
          <cell r="F64">
            <v>0</v>
          </cell>
          <cell r="G64">
            <v>8805.6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1057.8499999999999</v>
          </cell>
          <cell r="N64">
            <v>1057.8499999999999</v>
          </cell>
          <cell r="O64">
            <v>247.75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1305.5999999999999</v>
          </cell>
          <cell r="AA64">
            <v>7500</v>
          </cell>
          <cell r="AB64">
            <v>168.56</v>
          </cell>
          <cell r="AC64">
            <v>513.49</v>
          </cell>
          <cell r="AD64">
            <v>552.99</v>
          </cell>
          <cell r="AE64">
            <v>192.64</v>
          </cell>
          <cell r="AF64">
            <v>176.11</v>
          </cell>
          <cell r="AG64">
            <v>5791.11</v>
          </cell>
          <cell r="AH64">
            <v>1235.04</v>
          </cell>
          <cell r="AI64">
            <v>481.61</v>
          </cell>
          <cell r="AJ64">
            <v>96.32</v>
          </cell>
          <cell r="AK64">
            <v>0</v>
          </cell>
          <cell r="AL64">
            <v>7972.83</v>
          </cell>
        </row>
        <row r="65">
          <cell r="A65" t="str">
            <v>00969</v>
          </cell>
          <cell r="B65" t="str">
            <v>GONZALEZ VALENZUELA LUIS GEOVANNI</v>
          </cell>
          <cell r="C65">
            <v>3735</v>
          </cell>
          <cell r="D65">
            <v>0</v>
          </cell>
          <cell r="E65">
            <v>1877.84</v>
          </cell>
          <cell r="F65">
            <v>0</v>
          </cell>
          <cell r="G65">
            <v>5612.84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460.46</v>
          </cell>
          <cell r="N65">
            <v>460.46</v>
          </cell>
          <cell r="O65">
            <v>152.38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612.84</v>
          </cell>
          <cell r="AA65">
            <v>5000</v>
          </cell>
          <cell r="AB65">
            <v>108.42</v>
          </cell>
          <cell r="AC65">
            <v>302.45</v>
          </cell>
          <cell r="AD65">
            <v>455.04</v>
          </cell>
          <cell r="AE65">
            <v>123.9</v>
          </cell>
          <cell r="AF65">
            <v>112.26</v>
          </cell>
          <cell r="AG65">
            <v>3724.71</v>
          </cell>
          <cell r="AH65">
            <v>865.91</v>
          </cell>
          <cell r="AI65">
            <v>309.76</v>
          </cell>
          <cell r="AJ65">
            <v>61.95</v>
          </cell>
          <cell r="AK65">
            <v>0</v>
          </cell>
          <cell r="AL65">
            <v>5198.49</v>
          </cell>
        </row>
        <row r="66">
          <cell r="A66" t="str">
            <v>00973</v>
          </cell>
          <cell r="B66" t="str">
            <v>MARTINEZ SANCHEZ JOSUE</v>
          </cell>
          <cell r="C66">
            <v>3735</v>
          </cell>
          <cell r="D66">
            <v>0</v>
          </cell>
          <cell r="E66">
            <v>1877.78</v>
          </cell>
          <cell r="F66">
            <v>0</v>
          </cell>
          <cell r="G66">
            <v>5612.78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460.45</v>
          </cell>
          <cell r="N66">
            <v>460.45</v>
          </cell>
          <cell r="O66">
            <v>152.33000000000001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612.78</v>
          </cell>
          <cell r="AA66">
            <v>5000</v>
          </cell>
          <cell r="AB66">
            <v>108.39</v>
          </cell>
          <cell r="AC66">
            <v>302.37</v>
          </cell>
          <cell r="AD66">
            <v>454.99</v>
          </cell>
          <cell r="AE66">
            <v>123.87</v>
          </cell>
          <cell r="AF66">
            <v>112.26</v>
          </cell>
          <cell r="AG66">
            <v>3723.72</v>
          </cell>
          <cell r="AH66">
            <v>865.75</v>
          </cell>
          <cell r="AI66">
            <v>309.68</v>
          </cell>
          <cell r="AJ66">
            <v>61.94</v>
          </cell>
          <cell r="AK66">
            <v>0</v>
          </cell>
          <cell r="AL66">
            <v>5197.22</v>
          </cell>
        </row>
        <row r="67">
          <cell r="A67" t="str">
            <v>00974</v>
          </cell>
          <cell r="B67" t="str">
            <v>CARRILLO MARTINEZ DIEGO ALBERTO</v>
          </cell>
          <cell r="C67">
            <v>5287.5</v>
          </cell>
          <cell r="D67">
            <v>0</v>
          </cell>
          <cell r="E67">
            <v>3518.1</v>
          </cell>
          <cell r="F67">
            <v>0</v>
          </cell>
          <cell r="G67">
            <v>8805.6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1057.8499999999999</v>
          </cell>
          <cell r="N67">
            <v>1057.8499999999999</v>
          </cell>
          <cell r="O67">
            <v>247.75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1305.5999999999999</v>
          </cell>
          <cell r="AA67">
            <v>7500</v>
          </cell>
          <cell r="AB67">
            <v>168.56</v>
          </cell>
          <cell r="AC67">
            <v>513.49</v>
          </cell>
          <cell r="AD67">
            <v>552.99</v>
          </cell>
          <cell r="AE67">
            <v>192.64</v>
          </cell>
          <cell r="AF67">
            <v>176.11</v>
          </cell>
          <cell r="AG67">
            <v>5791.11</v>
          </cell>
          <cell r="AH67">
            <v>1235.04</v>
          </cell>
          <cell r="AI67">
            <v>481.61</v>
          </cell>
          <cell r="AJ67">
            <v>96.32</v>
          </cell>
          <cell r="AK67">
            <v>0</v>
          </cell>
          <cell r="AL67">
            <v>7972.83</v>
          </cell>
        </row>
        <row r="68">
          <cell r="A68" t="str">
            <v>00975</v>
          </cell>
          <cell r="B68" t="str">
            <v>RAMIREZ ROSAS JORGE EDUARDO</v>
          </cell>
          <cell r="C68">
            <v>3735</v>
          </cell>
          <cell r="D68">
            <v>0</v>
          </cell>
          <cell r="E68">
            <v>712.42</v>
          </cell>
          <cell r="F68">
            <v>0</v>
          </cell>
          <cell r="G68">
            <v>4447.42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327.42</v>
          </cell>
          <cell r="N68">
            <v>327.42</v>
          </cell>
          <cell r="O68">
            <v>120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447.42</v>
          </cell>
          <cell r="AA68">
            <v>4000</v>
          </cell>
          <cell r="AB68">
            <v>88</v>
          </cell>
          <cell r="AC68">
            <v>239.15</v>
          </cell>
          <cell r="AD68">
            <v>421.79</v>
          </cell>
          <cell r="AE68">
            <v>100.57</v>
          </cell>
          <cell r="AF68">
            <v>88.95</v>
          </cell>
          <cell r="AG68">
            <v>3023.16</v>
          </cell>
          <cell r="AH68">
            <v>748.94</v>
          </cell>
          <cell r="AI68">
            <v>251.42</v>
          </cell>
          <cell r="AJ68">
            <v>50.28</v>
          </cell>
          <cell r="AK68">
            <v>0</v>
          </cell>
          <cell r="AL68">
            <v>4263.32</v>
          </cell>
        </row>
        <row r="69">
          <cell r="A69" t="str">
            <v>00976</v>
          </cell>
          <cell r="B69" t="str">
            <v>REYES LEON MARGARITA</v>
          </cell>
          <cell r="C69">
            <v>3735</v>
          </cell>
          <cell r="D69">
            <v>0</v>
          </cell>
          <cell r="E69">
            <v>712.42</v>
          </cell>
          <cell r="F69">
            <v>0</v>
          </cell>
          <cell r="G69">
            <v>4447.42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327.42</v>
          </cell>
          <cell r="N69">
            <v>327.42</v>
          </cell>
          <cell r="O69">
            <v>120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447.42</v>
          </cell>
          <cell r="AA69">
            <v>4000</v>
          </cell>
          <cell r="AB69">
            <v>88</v>
          </cell>
          <cell r="AC69">
            <v>239.15</v>
          </cell>
          <cell r="AD69">
            <v>421.79</v>
          </cell>
          <cell r="AE69">
            <v>100.57</v>
          </cell>
          <cell r="AF69">
            <v>88.95</v>
          </cell>
          <cell r="AG69">
            <v>3023.16</v>
          </cell>
          <cell r="AH69">
            <v>748.94</v>
          </cell>
          <cell r="AI69">
            <v>251.42</v>
          </cell>
          <cell r="AJ69">
            <v>50.28</v>
          </cell>
          <cell r="AK69">
            <v>0</v>
          </cell>
          <cell r="AL69">
            <v>4263.32</v>
          </cell>
        </row>
        <row r="70">
          <cell r="A70" t="str">
            <v>00977</v>
          </cell>
          <cell r="B70" t="str">
            <v>VALLEJO SANCHEZ IVAN ALEJANDRO</v>
          </cell>
          <cell r="C70">
            <v>4200</v>
          </cell>
          <cell r="D70">
            <v>0</v>
          </cell>
          <cell r="E70">
            <v>1300</v>
          </cell>
          <cell r="F70">
            <v>0</v>
          </cell>
          <cell r="G70">
            <v>5500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442.41</v>
          </cell>
          <cell r="N70">
            <v>442.41</v>
          </cell>
          <cell r="O70">
            <v>151.30000000000001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593.71</v>
          </cell>
          <cell r="AA70">
            <v>4906.29</v>
          </cell>
          <cell r="AB70">
            <v>107.73</v>
          </cell>
          <cell r="AC70">
            <v>300.54000000000002</v>
          </cell>
          <cell r="AD70">
            <v>453.92</v>
          </cell>
          <cell r="AE70">
            <v>123.12</v>
          </cell>
          <cell r="AF70">
            <v>110</v>
          </cell>
          <cell r="AG70">
            <v>3701.17</v>
          </cell>
          <cell r="AH70">
            <v>862.19</v>
          </cell>
          <cell r="AI70">
            <v>307.8</v>
          </cell>
          <cell r="AJ70">
            <v>61.56</v>
          </cell>
          <cell r="AK70">
            <v>0</v>
          </cell>
          <cell r="AL70">
            <v>5165.84</v>
          </cell>
        </row>
        <row r="71">
          <cell r="A71" t="str">
            <v>00980</v>
          </cell>
          <cell r="B71" t="str">
            <v>TORRES CAMPOS MARTHA YOLANDA</v>
          </cell>
          <cell r="C71">
            <v>3733.95</v>
          </cell>
          <cell r="D71">
            <v>0</v>
          </cell>
          <cell r="E71">
            <v>0</v>
          </cell>
          <cell r="F71">
            <v>0</v>
          </cell>
          <cell r="G71">
            <v>3733.95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249.79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3733.95</v>
          </cell>
          <cell r="AB71">
            <v>102.53</v>
          </cell>
          <cell r="AC71">
            <v>246.64</v>
          </cell>
          <cell r="AD71">
            <v>434.75</v>
          </cell>
          <cell r="AE71">
            <v>86.34</v>
          </cell>
          <cell r="AF71">
            <v>74.680000000000007</v>
          </cell>
          <cell r="AG71">
            <v>2595.6</v>
          </cell>
          <cell r="AH71">
            <v>783.92</v>
          </cell>
          <cell r="AI71">
            <v>215.86</v>
          </cell>
          <cell r="AJ71">
            <v>43.17</v>
          </cell>
          <cell r="AK71">
            <v>0</v>
          </cell>
          <cell r="AL71">
            <v>3799.57</v>
          </cell>
        </row>
        <row r="72">
          <cell r="A72" t="str">
            <v>00981</v>
          </cell>
          <cell r="B72" t="str">
            <v>GONZALEZ GONZALEZ NOE</v>
          </cell>
          <cell r="C72">
            <v>3733.95</v>
          </cell>
          <cell r="D72">
            <v>0</v>
          </cell>
          <cell r="E72">
            <v>0</v>
          </cell>
          <cell r="F72">
            <v>0</v>
          </cell>
          <cell r="G72">
            <v>3733.95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249.79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3733.95</v>
          </cell>
          <cell r="AB72">
            <v>102.53</v>
          </cell>
          <cell r="AC72">
            <v>246.64</v>
          </cell>
          <cell r="AD72">
            <v>434.75</v>
          </cell>
          <cell r="AE72">
            <v>86.34</v>
          </cell>
          <cell r="AF72">
            <v>74.680000000000007</v>
          </cell>
          <cell r="AG72">
            <v>2595.6</v>
          </cell>
          <cell r="AH72">
            <v>783.92</v>
          </cell>
          <cell r="AI72">
            <v>215.86</v>
          </cell>
          <cell r="AJ72">
            <v>43.17</v>
          </cell>
          <cell r="AK72">
            <v>0</v>
          </cell>
          <cell r="AL72">
            <v>3799.57</v>
          </cell>
        </row>
        <row r="73">
          <cell r="A73" t="str">
            <v>00982</v>
          </cell>
          <cell r="B73" t="str">
            <v>MENDEZ PEREZ MIGUEL ANGEL</v>
          </cell>
          <cell r="C73">
            <v>3733.95</v>
          </cell>
          <cell r="D73">
            <v>0</v>
          </cell>
          <cell r="E73">
            <v>0</v>
          </cell>
          <cell r="F73">
            <v>0</v>
          </cell>
          <cell r="G73">
            <v>3733.95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249.79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3733.95</v>
          </cell>
          <cell r="AB73">
            <v>102.53</v>
          </cell>
          <cell r="AC73">
            <v>246.64</v>
          </cell>
          <cell r="AD73">
            <v>434.75</v>
          </cell>
          <cell r="AE73">
            <v>86.34</v>
          </cell>
          <cell r="AF73">
            <v>74.680000000000007</v>
          </cell>
          <cell r="AG73">
            <v>2595.6</v>
          </cell>
          <cell r="AH73">
            <v>783.92</v>
          </cell>
          <cell r="AI73">
            <v>215.86</v>
          </cell>
          <cell r="AJ73">
            <v>43.17</v>
          </cell>
          <cell r="AK73">
            <v>0</v>
          </cell>
          <cell r="AL73">
            <v>3799.57</v>
          </cell>
        </row>
        <row r="74">
          <cell r="A74" t="str">
            <v>00984</v>
          </cell>
          <cell r="B74" t="str">
            <v>ROSALIO TORRES MARCOS</v>
          </cell>
          <cell r="C74">
            <v>6840</v>
          </cell>
          <cell r="D74">
            <v>0</v>
          </cell>
          <cell r="E74">
            <v>4610.75</v>
          </cell>
          <cell r="F74">
            <v>0</v>
          </cell>
          <cell r="G74">
            <v>11450.75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1622.86</v>
          </cell>
          <cell r="N74">
            <v>1622.86</v>
          </cell>
          <cell r="O74">
            <v>327.89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1950.75</v>
          </cell>
          <cell r="AA74">
            <v>9500</v>
          </cell>
          <cell r="AB74">
            <v>219.1</v>
          </cell>
          <cell r="AC74">
            <v>667.43</v>
          </cell>
          <cell r="AD74">
            <v>635.29999999999995</v>
          </cell>
          <cell r="AE74">
            <v>250.4</v>
          </cell>
          <cell r="AF74">
            <v>229.02</v>
          </cell>
          <cell r="AG74">
            <v>7527.25</v>
          </cell>
          <cell r="AH74">
            <v>1521.83</v>
          </cell>
          <cell r="AI74">
            <v>625.99</v>
          </cell>
          <cell r="AJ74">
            <v>125.2</v>
          </cell>
          <cell r="AK74">
            <v>0</v>
          </cell>
          <cell r="AL74">
            <v>10279.69</v>
          </cell>
        </row>
        <row r="75">
          <cell r="A75" t="str">
            <v>00985</v>
          </cell>
          <cell r="B75" t="str">
            <v>DOMINGUEZ REYES MARIA DE JESUS</v>
          </cell>
          <cell r="C75">
            <v>3735</v>
          </cell>
          <cell r="D75">
            <v>0</v>
          </cell>
          <cell r="E75">
            <v>450</v>
          </cell>
          <cell r="F75">
            <v>0</v>
          </cell>
          <cell r="G75">
            <v>4185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298.87</v>
          </cell>
          <cell r="N75">
            <v>298.87</v>
          </cell>
          <cell r="O75">
            <v>113.24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412.11</v>
          </cell>
          <cell r="AA75">
            <v>3772.89</v>
          </cell>
          <cell r="AB75">
            <v>83.45</v>
          </cell>
          <cell r="AC75">
            <v>218.77</v>
          </cell>
          <cell r="AD75">
            <v>415.67</v>
          </cell>
          <cell r="AE75">
            <v>95.37</v>
          </cell>
          <cell r="AF75">
            <v>83.7</v>
          </cell>
          <cell r="AG75">
            <v>2866.88</v>
          </cell>
          <cell r="AH75">
            <v>717.89</v>
          </cell>
          <cell r="AI75">
            <v>238.42</v>
          </cell>
          <cell r="AJ75">
            <v>47.68</v>
          </cell>
          <cell r="AK75">
            <v>0</v>
          </cell>
          <cell r="AL75">
            <v>4049.94</v>
          </cell>
        </row>
        <row r="76">
          <cell r="A76" t="str">
            <v>00986</v>
          </cell>
          <cell r="B76" t="str">
            <v>ACOSTA BUSTAMANTE BRAULIO ANTONIO</v>
          </cell>
          <cell r="C76">
            <v>7125</v>
          </cell>
          <cell r="D76">
            <v>0</v>
          </cell>
          <cell r="E76">
            <v>4768.78</v>
          </cell>
          <cell r="F76">
            <v>0</v>
          </cell>
          <cell r="G76">
            <v>11893.78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1717.49</v>
          </cell>
          <cell r="N76">
            <v>1717.49</v>
          </cell>
          <cell r="O76">
            <v>341.4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2058.89</v>
          </cell>
          <cell r="AA76">
            <v>9834.89</v>
          </cell>
          <cell r="AB76">
            <v>227.62</v>
          </cell>
          <cell r="AC76">
            <v>693.39</v>
          </cell>
          <cell r="AD76">
            <v>649.16999999999996</v>
          </cell>
          <cell r="AE76">
            <v>260.14</v>
          </cell>
          <cell r="AF76">
            <v>237.88</v>
          </cell>
          <cell r="AG76">
            <v>7820.08</v>
          </cell>
          <cell r="AH76">
            <v>1570.18</v>
          </cell>
          <cell r="AI76">
            <v>650.34</v>
          </cell>
          <cell r="AJ76">
            <v>130.07</v>
          </cell>
          <cell r="AK76">
            <v>0</v>
          </cell>
          <cell r="AL76">
            <v>10668.69</v>
          </cell>
        </row>
        <row r="77">
          <cell r="A77" t="str">
            <v>00987</v>
          </cell>
          <cell r="B77" t="str">
            <v>LIZAOLA BARAJAS YESENIA SARAHI</v>
          </cell>
          <cell r="C77">
            <v>4000.05</v>
          </cell>
          <cell r="D77">
            <v>0</v>
          </cell>
          <cell r="E77">
            <v>500</v>
          </cell>
          <cell r="F77">
            <v>0</v>
          </cell>
          <cell r="G77">
            <v>4500.05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333.14</v>
          </cell>
          <cell r="N77">
            <v>333.14</v>
          </cell>
          <cell r="O77">
            <v>113.6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446.74</v>
          </cell>
          <cell r="AA77">
            <v>4053.31</v>
          </cell>
          <cell r="AB77">
            <v>83.7</v>
          </cell>
          <cell r="AC77">
            <v>219.45</v>
          </cell>
          <cell r="AD77">
            <v>415.92</v>
          </cell>
          <cell r="AE77">
            <v>95.66</v>
          </cell>
          <cell r="AF77">
            <v>90</v>
          </cell>
          <cell r="AG77">
            <v>2875.71</v>
          </cell>
          <cell r="AH77">
            <v>719.07</v>
          </cell>
          <cell r="AI77">
            <v>239.15</v>
          </cell>
          <cell r="AJ77">
            <v>47.83</v>
          </cell>
          <cell r="AK77">
            <v>0</v>
          </cell>
          <cell r="AL77">
            <v>4067.42</v>
          </cell>
        </row>
        <row r="78">
          <cell r="A78" t="str">
            <v>00988</v>
          </cell>
          <cell r="B78" t="str">
            <v>PALMA LEDEZMA DIANA BETSABEL</v>
          </cell>
          <cell r="C78">
            <v>4000.05</v>
          </cell>
          <cell r="D78">
            <v>0</v>
          </cell>
          <cell r="E78">
            <v>950</v>
          </cell>
          <cell r="F78">
            <v>0</v>
          </cell>
          <cell r="G78">
            <v>4950.05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382.1</v>
          </cell>
          <cell r="N78">
            <v>382.1</v>
          </cell>
          <cell r="O78">
            <v>113.6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495.7</v>
          </cell>
          <cell r="AA78">
            <v>4454.3500000000004</v>
          </cell>
          <cell r="AB78">
            <v>83.7</v>
          </cell>
          <cell r="AC78">
            <v>219.45</v>
          </cell>
          <cell r="AD78">
            <v>415.92</v>
          </cell>
          <cell r="AE78">
            <v>95.66</v>
          </cell>
          <cell r="AF78">
            <v>99</v>
          </cell>
          <cell r="AG78">
            <v>2875.71</v>
          </cell>
          <cell r="AH78">
            <v>719.07</v>
          </cell>
          <cell r="AI78">
            <v>239.15</v>
          </cell>
          <cell r="AJ78">
            <v>47.83</v>
          </cell>
          <cell r="AK78">
            <v>0</v>
          </cell>
          <cell r="AL78">
            <v>4076.42</v>
          </cell>
        </row>
        <row r="79">
          <cell r="A79" t="str">
            <v>00989</v>
          </cell>
          <cell r="B79" t="str">
            <v>HERNANDEZ CHACON LUIS EDUARDO</v>
          </cell>
          <cell r="C79">
            <v>4000.05</v>
          </cell>
          <cell r="D79">
            <v>0</v>
          </cell>
          <cell r="E79">
            <v>950</v>
          </cell>
          <cell r="F79">
            <v>0</v>
          </cell>
          <cell r="G79">
            <v>4950.05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382.1</v>
          </cell>
          <cell r="N79">
            <v>382.1</v>
          </cell>
          <cell r="O79">
            <v>111.83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493.93</v>
          </cell>
          <cell r="AA79">
            <v>4456.12</v>
          </cell>
          <cell r="AB79">
            <v>82.39</v>
          </cell>
          <cell r="AC79">
            <v>216.01</v>
          </cell>
          <cell r="AD79">
            <v>414.61</v>
          </cell>
          <cell r="AE79">
            <v>94.16</v>
          </cell>
          <cell r="AF79">
            <v>99</v>
          </cell>
          <cell r="AG79">
            <v>2830.62</v>
          </cell>
          <cell r="AH79">
            <v>713.01</v>
          </cell>
          <cell r="AI79">
            <v>235.4</v>
          </cell>
          <cell r="AJ79">
            <v>47.08</v>
          </cell>
          <cell r="AK79">
            <v>0</v>
          </cell>
          <cell r="AL79">
            <v>4019.27</v>
          </cell>
        </row>
        <row r="80">
          <cell r="A80" t="str">
            <v>00990</v>
          </cell>
          <cell r="B80" t="str">
            <v>NAVARRO RODRIGUEZ RICARDO</v>
          </cell>
          <cell r="C80">
            <v>4000.05</v>
          </cell>
          <cell r="D80">
            <v>0</v>
          </cell>
          <cell r="E80">
            <v>500</v>
          </cell>
          <cell r="F80">
            <v>0</v>
          </cell>
          <cell r="G80">
            <v>4500.05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333.14</v>
          </cell>
          <cell r="N80">
            <v>333.14</v>
          </cell>
          <cell r="O80">
            <v>111.83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444.97</v>
          </cell>
          <cell r="AA80">
            <v>4055.08</v>
          </cell>
          <cell r="AB80">
            <v>82.39</v>
          </cell>
          <cell r="AC80">
            <v>216.01</v>
          </cell>
          <cell r="AD80">
            <v>414.61</v>
          </cell>
          <cell r="AE80">
            <v>94.16</v>
          </cell>
          <cell r="AF80">
            <v>90</v>
          </cell>
          <cell r="AG80">
            <v>2830.62</v>
          </cell>
          <cell r="AH80">
            <v>713.01</v>
          </cell>
          <cell r="AI80">
            <v>235.4</v>
          </cell>
          <cell r="AJ80">
            <v>47.08</v>
          </cell>
          <cell r="AK80">
            <v>0</v>
          </cell>
          <cell r="AL80">
            <v>4010.27</v>
          </cell>
        </row>
        <row r="81">
          <cell r="A81" t="str">
            <v>00991</v>
          </cell>
          <cell r="B81" t="str">
            <v>PEREZ GUZMAN IVONNE BETSABE</v>
          </cell>
          <cell r="C81">
            <v>2666.7</v>
          </cell>
          <cell r="D81">
            <v>0</v>
          </cell>
          <cell r="E81">
            <v>333.33</v>
          </cell>
          <cell r="F81">
            <v>0</v>
          </cell>
          <cell r="G81">
            <v>3000.03</v>
          </cell>
          <cell r="H81">
            <v>0</v>
          </cell>
          <cell r="I81">
            <v>0</v>
          </cell>
          <cell r="J81">
            <v>0</v>
          </cell>
          <cell r="K81">
            <v>-145.38</v>
          </cell>
          <cell r="L81">
            <v>0</v>
          </cell>
          <cell r="M81">
            <v>175.51</v>
          </cell>
          <cell r="N81">
            <v>0</v>
          </cell>
          <cell r="O81">
            <v>109.84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109.84</v>
          </cell>
          <cell r="AA81">
            <v>2890.19</v>
          </cell>
          <cell r="AB81">
            <v>80.94</v>
          </cell>
          <cell r="AC81">
            <v>212.19</v>
          </cell>
          <cell r="AD81">
            <v>413.15</v>
          </cell>
          <cell r="AE81">
            <v>92.5</v>
          </cell>
          <cell r="AF81">
            <v>60</v>
          </cell>
          <cell r="AG81">
            <v>2780.6</v>
          </cell>
          <cell r="AH81">
            <v>706.28</v>
          </cell>
          <cell r="AI81">
            <v>231.24</v>
          </cell>
          <cell r="AJ81">
            <v>46.25</v>
          </cell>
          <cell r="AK81">
            <v>0</v>
          </cell>
          <cell r="AL81">
            <v>3916.87</v>
          </cell>
        </row>
        <row r="84">
          <cell r="A84"/>
          <cell r="B84"/>
          <cell r="C84" t="str">
            <v xml:space="preserve">  =============</v>
          </cell>
          <cell r="D84" t="str">
            <v xml:space="preserve">  =============</v>
          </cell>
          <cell r="E84" t="str">
            <v xml:space="preserve">  =============</v>
          </cell>
          <cell r="F84" t="str">
            <v xml:space="preserve">  =============</v>
          </cell>
          <cell r="G84" t="str">
            <v xml:space="preserve">  =============</v>
          </cell>
          <cell r="H84" t="str">
            <v xml:space="preserve">  =============</v>
          </cell>
          <cell r="I84" t="str">
            <v xml:space="preserve">  =============</v>
          </cell>
          <cell r="J84" t="str">
            <v xml:space="preserve">  =============</v>
          </cell>
          <cell r="K84" t="str">
            <v xml:space="preserve">  =============</v>
          </cell>
          <cell r="L84" t="str">
            <v xml:space="preserve">  =============</v>
          </cell>
          <cell r="M84" t="str">
            <v xml:space="preserve">  =============</v>
          </cell>
          <cell r="N84" t="str">
            <v xml:space="preserve">  =============</v>
          </cell>
          <cell r="O84" t="str">
            <v xml:space="preserve">  =============</v>
          </cell>
          <cell r="P84" t="str">
            <v xml:space="preserve">  =============</v>
          </cell>
          <cell r="Q84" t="str">
            <v xml:space="preserve">  =============</v>
          </cell>
          <cell r="R84" t="str">
            <v xml:space="preserve">  =============</v>
          </cell>
          <cell r="S84" t="str">
            <v xml:space="preserve">  =============</v>
          </cell>
          <cell r="T84" t="str">
            <v xml:space="preserve">  =============</v>
          </cell>
          <cell r="U84" t="str">
            <v xml:space="preserve">  =============</v>
          </cell>
          <cell r="V84" t="str">
            <v xml:space="preserve">  =============</v>
          </cell>
          <cell r="W84" t="str">
            <v xml:space="preserve">  =============</v>
          </cell>
          <cell r="X84" t="str">
            <v xml:space="preserve">  =============</v>
          </cell>
          <cell r="Y84" t="str">
            <v xml:space="preserve">  =============</v>
          </cell>
          <cell r="Z84" t="str">
            <v xml:space="preserve">  =============</v>
          </cell>
          <cell r="AA84" t="str">
            <v xml:space="preserve">  =============</v>
          </cell>
          <cell r="AB84" t="str">
            <v xml:space="preserve">  =============</v>
          </cell>
          <cell r="AC84" t="str">
            <v xml:space="preserve">  =============</v>
          </cell>
          <cell r="AD84" t="str">
            <v xml:space="preserve">  =============</v>
          </cell>
          <cell r="AE84" t="str">
            <v xml:space="preserve">  =============</v>
          </cell>
          <cell r="AF84" t="str">
            <v xml:space="preserve">  =============</v>
          </cell>
          <cell r="AG84" t="str">
            <v xml:space="preserve">  =============</v>
          </cell>
          <cell r="AH84" t="str">
            <v xml:space="preserve">  =============</v>
          </cell>
          <cell r="AI84" t="str">
            <v xml:space="preserve">  =============</v>
          </cell>
          <cell r="AJ84" t="str">
            <v xml:space="preserve">  =============</v>
          </cell>
          <cell r="AK84" t="str">
            <v xml:space="preserve">  =============</v>
          </cell>
          <cell r="AL84" t="str">
            <v xml:space="preserve">  =============</v>
          </cell>
        </row>
        <row r="85">
          <cell r="A85" t="str">
            <v>Total Gral.</v>
          </cell>
          <cell r="B85" t="str">
            <v xml:space="preserve"> </v>
          </cell>
          <cell r="C85">
            <v>369844.65</v>
          </cell>
          <cell r="D85">
            <v>0</v>
          </cell>
          <cell r="E85">
            <v>101503.77</v>
          </cell>
          <cell r="F85">
            <v>0</v>
          </cell>
          <cell r="G85">
            <v>471348.42</v>
          </cell>
          <cell r="H85">
            <v>120</v>
          </cell>
          <cell r="I85">
            <v>1869.24</v>
          </cell>
          <cell r="J85">
            <v>22131.74</v>
          </cell>
          <cell r="K85">
            <v>-145.38</v>
          </cell>
          <cell r="L85">
            <v>0</v>
          </cell>
          <cell r="M85">
            <v>49113.07</v>
          </cell>
          <cell r="N85">
            <v>45690.29</v>
          </cell>
          <cell r="O85">
            <v>11667.4</v>
          </cell>
          <cell r="P85">
            <v>1390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155.65</v>
          </cell>
          <cell r="Y85">
            <v>0</v>
          </cell>
          <cell r="Z85">
            <v>83024.320000000007</v>
          </cell>
          <cell r="AA85">
            <v>388324.1</v>
          </cell>
          <cell r="AB85">
            <v>9430.99</v>
          </cell>
          <cell r="AC85">
            <v>27000.47</v>
          </cell>
          <cell r="AD85">
            <v>35561.56</v>
          </cell>
          <cell r="AE85">
            <v>10376.040000000001</v>
          </cell>
          <cell r="AF85">
            <v>9427</v>
          </cell>
          <cell r="AG85">
            <v>311919.08</v>
          </cell>
          <cell r="AH85">
            <v>71993.02</v>
          </cell>
          <cell r="AI85">
            <v>25940.16</v>
          </cell>
          <cell r="AJ85">
            <v>5188.03</v>
          </cell>
          <cell r="AK85">
            <v>0</v>
          </cell>
          <cell r="AL85">
            <v>434843.33</v>
          </cell>
        </row>
        <row r="87">
          <cell r="A87"/>
          <cell r="B87"/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  <cell r="T87" t="str">
            <v xml:space="preserve"> </v>
          </cell>
          <cell r="U87" t="str">
            <v xml:space="preserve"> </v>
          </cell>
          <cell r="V87" t="str">
            <v xml:space="preserve"> </v>
          </cell>
          <cell r="W87" t="str">
            <v xml:space="preserve"> 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 xml:space="preserve"> </v>
          </cell>
          <cell r="AC87" t="str">
            <v xml:space="preserve"> </v>
          </cell>
          <cell r="AD87" t="str">
            <v xml:space="preserve"> </v>
          </cell>
          <cell r="AE87" t="str">
            <v xml:space="preserve"> </v>
          </cell>
          <cell r="AF87" t="str">
            <v xml:space="preserve"> </v>
          </cell>
          <cell r="AG87" t="str">
            <v xml:space="preserve"> </v>
          </cell>
          <cell r="AH87" t="str">
            <v xml:space="preserve"> </v>
          </cell>
          <cell r="AI87" t="str">
            <v xml:space="preserve"> </v>
          </cell>
          <cell r="AJ87" t="str">
            <v xml:space="preserve"> </v>
          </cell>
          <cell r="AK87" t="str">
            <v xml:space="preserve"> </v>
          </cell>
          <cell r="AL87"/>
        </row>
        <row r="88">
          <cell r="A88" t="str">
            <v xml:space="preserve"> </v>
          </cell>
          <cell r="B88" t="str">
            <v xml:space="preserve"> 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/>
          <cell r="AI88"/>
          <cell r="AJ88"/>
          <cell r="AK88"/>
          <cell r="AL88"/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bAJA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1372.88</v>
          </cell>
          <cell r="E9">
            <v>1000</v>
          </cell>
          <cell r="F9">
            <v>0</v>
          </cell>
          <cell r="G9">
            <v>0</v>
          </cell>
          <cell r="H9">
            <v>7256.63</v>
          </cell>
          <cell r="I9">
            <v>0</v>
          </cell>
          <cell r="J9">
            <v>1206.0999999999999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178.08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1887.99</v>
          </cell>
          <cell r="AB9">
            <v>5368.64</v>
          </cell>
          <cell r="AC9">
            <v>124.63</v>
          </cell>
          <cell r="AD9">
            <v>379.65</v>
          </cell>
          <cell r="AE9">
            <v>481.44</v>
          </cell>
          <cell r="AF9">
            <v>142.43</v>
          </cell>
          <cell r="AG9">
            <v>165.13</v>
          </cell>
          <cell r="AH9">
            <v>4281.6899999999996</v>
          </cell>
          <cell r="AI9">
            <v>985.72</v>
          </cell>
          <cell r="AJ9">
            <v>356.08</v>
          </cell>
          <cell r="AK9">
            <v>71.22</v>
          </cell>
          <cell r="AL9">
            <v>0</v>
          </cell>
          <cell r="AM9">
            <v>6002.27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1681.05</v>
          </cell>
          <cell r="E10">
            <v>1000</v>
          </cell>
          <cell r="F10">
            <v>0</v>
          </cell>
          <cell r="G10">
            <v>0</v>
          </cell>
          <cell r="H10">
            <v>8885.5499999999993</v>
          </cell>
          <cell r="I10">
            <v>0</v>
          </cell>
          <cell r="J10">
            <v>0</v>
          </cell>
          <cell r="K10">
            <v>3144.48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211.61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4086.99</v>
          </cell>
          <cell r="AB10">
            <v>4798.5600000000004</v>
          </cell>
          <cell r="AC10">
            <v>145.77000000000001</v>
          </cell>
          <cell r="AD10">
            <v>444.06</v>
          </cell>
          <cell r="AE10">
            <v>515.88</v>
          </cell>
          <cell r="AF10">
            <v>166.6</v>
          </cell>
          <cell r="AG10">
            <v>197.71</v>
          </cell>
          <cell r="AH10">
            <v>5008.13</v>
          </cell>
          <cell r="AI10">
            <v>1105.71</v>
          </cell>
          <cell r="AJ10">
            <v>416.49</v>
          </cell>
          <cell r="AK10">
            <v>83.3</v>
          </cell>
          <cell r="AL10">
            <v>0</v>
          </cell>
          <cell r="AM10">
            <v>6977.94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1372.88</v>
          </cell>
          <cell r="E11">
            <v>1000</v>
          </cell>
          <cell r="F11">
            <v>1616.25</v>
          </cell>
          <cell r="G11">
            <v>0</v>
          </cell>
          <cell r="H11">
            <v>8872.8799999999992</v>
          </cell>
          <cell r="I11">
            <v>0</v>
          </cell>
          <cell r="J11">
            <v>0</v>
          </cell>
          <cell r="K11">
            <v>1796.34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180.46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2760.66</v>
          </cell>
          <cell r="AB11">
            <v>6112.22</v>
          </cell>
          <cell r="AC11">
            <v>126.12</v>
          </cell>
          <cell r="AD11">
            <v>384.2</v>
          </cell>
          <cell r="AE11">
            <v>483.87</v>
          </cell>
          <cell r="AF11">
            <v>144.13999999999999</v>
          </cell>
          <cell r="AG11">
            <v>197.46</v>
          </cell>
          <cell r="AH11">
            <v>4333</v>
          </cell>
          <cell r="AI11">
            <v>994.19</v>
          </cell>
          <cell r="AJ11">
            <v>360.35</v>
          </cell>
          <cell r="AK11">
            <v>72.069999999999993</v>
          </cell>
          <cell r="AL11">
            <v>0</v>
          </cell>
          <cell r="AM11">
            <v>6101.21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1681.05</v>
          </cell>
          <cell r="E12">
            <v>1000</v>
          </cell>
          <cell r="F12">
            <v>0</v>
          </cell>
          <cell r="G12">
            <v>0</v>
          </cell>
          <cell r="H12">
            <v>8885.5499999999993</v>
          </cell>
          <cell r="I12">
            <v>0</v>
          </cell>
          <cell r="J12">
            <v>0</v>
          </cell>
          <cell r="K12">
            <v>2587.16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211.61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3529.67</v>
          </cell>
          <cell r="AB12">
            <v>5355.88</v>
          </cell>
          <cell r="AC12">
            <v>145.77000000000001</v>
          </cell>
          <cell r="AD12">
            <v>444.05</v>
          </cell>
          <cell r="AE12">
            <v>515.87</v>
          </cell>
          <cell r="AF12">
            <v>166.59</v>
          </cell>
          <cell r="AG12">
            <v>197.71</v>
          </cell>
          <cell r="AH12">
            <v>5008.03</v>
          </cell>
          <cell r="AI12">
            <v>1105.69</v>
          </cell>
          <cell r="AJ12">
            <v>416.48</v>
          </cell>
          <cell r="AK12">
            <v>83.3</v>
          </cell>
          <cell r="AL12">
            <v>0</v>
          </cell>
          <cell r="AM12">
            <v>6977.8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923.79</v>
          </cell>
          <cell r="E13">
            <v>1000</v>
          </cell>
          <cell r="F13">
            <v>0</v>
          </cell>
          <cell r="G13">
            <v>0</v>
          </cell>
          <cell r="H13">
            <v>4882.8900000000003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274.29000000000002</v>
          </cell>
          <cell r="O13">
            <v>274.29000000000002</v>
          </cell>
          <cell r="P13">
            <v>120.31</v>
          </cell>
          <cell r="Q13">
            <v>450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844.6</v>
          </cell>
          <cell r="AB13">
            <v>4038.29</v>
          </cell>
          <cell r="AC13">
            <v>88.19</v>
          </cell>
          <cell r="AD13">
            <v>239.67</v>
          </cell>
          <cell r="AE13">
            <v>422.1</v>
          </cell>
          <cell r="AF13">
            <v>100.79</v>
          </cell>
          <cell r="AG13">
            <v>117.66</v>
          </cell>
          <cell r="AH13">
            <v>3029.84</v>
          </cell>
          <cell r="AI13">
            <v>749.96</v>
          </cell>
          <cell r="AJ13">
            <v>251.97</v>
          </cell>
          <cell r="AK13">
            <v>50.39</v>
          </cell>
          <cell r="AL13">
            <v>0</v>
          </cell>
          <cell r="AM13">
            <v>4300.6099999999997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1143.4100000000001</v>
          </cell>
          <cell r="E14">
            <v>1000</v>
          </cell>
          <cell r="F14">
            <v>0</v>
          </cell>
          <cell r="G14">
            <v>0</v>
          </cell>
          <cell r="H14">
            <v>6043.76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376.7</v>
          </cell>
          <cell r="O14">
            <v>376.7</v>
          </cell>
          <cell r="P14">
            <v>137.68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514.38</v>
          </cell>
          <cell r="AB14">
            <v>5529.38</v>
          </cell>
          <cell r="AC14">
            <v>99.15</v>
          </cell>
          <cell r="AD14">
            <v>269.47000000000003</v>
          </cell>
          <cell r="AE14">
            <v>439.95</v>
          </cell>
          <cell r="AF14">
            <v>113.32</v>
          </cell>
          <cell r="AG14">
            <v>140.88</v>
          </cell>
          <cell r="AH14">
            <v>3406.45</v>
          </cell>
          <cell r="AI14">
            <v>808.57</v>
          </cell>
          <cell r="AJ14">
            <v>283.29000000000002</v>
          </cell>
          <cell r="AK14">
            <v>56.66</v>
          </cell>
          <cell r="AL14">
            <v>0</v>
          </cell>
          <cell r="AM14">
            <v>4809.17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1166.6500000000001</v>
          </cell>
          <cell r="E15">
            <v>1000</v>
          </cell>
          <cell r="F15">
            <v>4500.05</v>
          </cell>
          <cell r="G15">
            <v>0</v>
          </cell>
          <cell r="H15">
            <v>10666.65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1206.18</v>
          </cell>
          <cell r="O15">
            <v>1206.18</v>
          </cell>
          <cell r="P15">
            <v>191.04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1397.22</v>
          </cell>
          <cell r="AB15">
            <v>9269.43</v>
          </cell>
          <cell r="AC15">
            <v>132.80000000000001</v>
          </cell>
          <cell r="AD15">
            <v>404.53</v>
          </cell>
          <cell r="AE15">
            <v>494.75</v>
          </cell>
          <cell r="AF15">
            <v>151.77000000000001</v>
          </cell>
          <cell r="AG15">
            <v>233.33</v>
          </cell>
          <cell r="AH15">
            <v>4562.34</v>
          </cell>
          <cell r="AI15">
            <v>1032.08</v>
          </cell>
          <cell r="AJ15">
            <v>379.42</v>
          </cell>
          <cell r="AK15">
            <v>75.88</v>
          </cell>
          <cell r="AL15">
            <v>0</v>
          </cell>
          <cell r="AM15">
            <v>6434.82</v>
          </cell>
        </row>
        <row r="16">
          <cell r="A16" t="str">
            <v>00067</v>
          </cell>
          <cell r="B16" t="str">
            <v>FLORES DIAZ MARIA DE LA LUZ</v>
          </cell>
          <cell r="C16">
            <v>3733.95</v>
          </cell>
          <cell r="D16">
            <v>871.25</v>
          </cell>
          <cell r="E16">
            <v>1000</v>
          </cell>
          <cell r="F16">
            <v>0</v>
          </cell>
          <cell r="G16">
            <v>0</v>
          </cell>
          <cell r="H16">
            <v>4605.2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249.79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4605.2</v>
          </cell>
          <cell r="AC16">
            <v>102.53</v>
          </cell>
          <cell r="AD16">
            <v>246.64</v>
          </cell>
          <cell r="AE16">
            <v>434.75</v>
          </cell>
          <cell r="AF16">
            <v>86.34</v>
          </cell>
          <cell r="AG16">
            <v>112.1</v>
          </cell>
          <cell r="AH16">
            <v>2595.6</v>
          </cell>
          <cell r="AI16">
            <v>783.92</v>
          </cell>
          <cell r="AJ16">
            <v>215.86</v>
          </cell>
          <cell r="AK16">
            <v>43.17</v>
          </cell>
          <cell r="AL16">
            <v>0</v>
          </cell>
          <cell r="AM16">
            <v>3836.99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1526.88</v>
          </cell>
          <cell r="E17">
            <v>1000</v>
          </cell>
          <cell r="F17">
            <v>0</v>
          </cell>
          <cell r="G17">
            <v>0</v>
          </cell>
          <cell r="H17">
            <v>8070.63</v>
          </cell>
          <cell r="I17">
            <v>0</v>
          </cell>
          <cell r="J17">
            <v>0</v>
          </cell>
          <cell r="K17">
            <v>1940.62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190.41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2743.53</v>
          </cell>
          <cell r="AB17">
            <v>5327.1</v>
          </cell>
          <cell r="AC17">
            <v>132.4</v>
          </cell>
          <cell r="AD17">
            <v>403.34</v>
          </cell>
          <cell r="AE17">
            <v>494.1</v>
          </cell>
          <cell r="AF17">
            <v>151.32</v>
          </cell>
          <cell r="AG17">
            <v>181.41</v>
          </cell>
          <cell r="AH17">
            <v>4548.82</v>
          </cell>
          <cell r="AI17">
            <v>1029.8399999999999</v>
          </cell>
          <cell r="AJ17">
            <v>378.29</v>
          </cell>
          <cell r="AK17">
            <v>75.66</v>
          </cell>
          <cell r="AL17">
            <v>0</v>
          </cell>
          <cell r="AM17">
            <v>6365.34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1808.8</v>
          </cell>
          <cell r="E18">
            <v>1000</v>
          </cell>
          <cell r="F18">
            <v>0</v>
          </cell>
          <cell r="G18">
            <v>0</v>
          </cell>
          <cell r="H18">
            <v>9560.7999999999993</v>
          </cell>
          <cell r="I18">
            <v>0</v>
          </cell>
          <cell r="J18">
            <v>0</v>
          </cell>
          <cell r="K18">
            <v>2307.4299999999998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229.18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3369.41</v>
          </cell>
          <cell r="AB18">
            <v>6191.39</v>
          </cell>
          <cell r="AC18">
            <v>156.85</v>
          </cell>
          <cell r="AD18">
            <v>477.81</v>
          </cell>
          <cell r="AE18">
            <v>533.91999999999996</v>
          </cell>
          <cell r="AF18">
            <v>179.26</v>
          </cell>
          <cell r="AG18">
            <v>211.22</v>
          </cell>
          <cell r="AH18">
            <v>5388.7</v>
          </cell>
          <cell r="AI18">
            <v>1168.58</v>
          </cell>
          <cell r="AJ18">
            <v>448.14</v>
          </cell>
          <cell r="AK18">
            <v>89.63</v>
          </cell>
          <cell r="AL18">
            <v>0</v>
          </cell>
          <cell r="AM18">
            <v>7485.53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1069.5999999999999</v>
          </cell>
          <cell r="E19">
            <v>1000</v>
          </cell>
          <cell r="F19">
            <v>0</v>
          </cell>
          <cell r="G19">
            <v>0</v>
          </cell>
          <cell r="H19">
            <v>5653.6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127.52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469.8</v>
          </cell>
          <cell r="AB19">
            <v>5183.8</v>
          </cell>
          <cell r="AC19">
            <v>92.75</v>
          </cell>
          <cell r="AD19">
            <v>252.07</v>
          </cell>
          <cell r="AE19">
            <v>429.53</v>
          </cell>
          <cell r="AF19">
            <v>106</v>
          </cell>
          <cell r="AG19">
            <v>133.07</v>
          </cell>
          <cell r="AH19">
            <v>3186.49</v>
          </cell>
          <cell r="AI19">
            <v>774.35</v>
          </cell>
          <cell r="AJ19">
            <v>265</v>
          </cell>
          <cell r="AK19">
            <v>53</v>
          </cell>
          <cell r="AL19">
            <v>0</v>
          </cell>
          <cell r="AM19">
            <v>4517.91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2033.43</v>
          </cell>
          <cell r="E20">
            <v>1000</v>
          </cell>
          <cell r="F20">
            <v>0</v>
          </cell>
          <cell r="G20">
            <v>0</v>
          </cell>
          <cell r="H20">
            <v>10748.13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276.19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1314.63</v>
          </cell>
          <cell r="AB20">
            <v>9433.5</v>
          </cell>
          <cell r="AC20">
            <v>186.5</v>
          </cell>
          <cell r="AD20">
            <v>568.12</v>
          </cell>
          <cell r="AE20">
            <v>582.20000000000005</v>
          </cell>
          <cell r="AF20">
            <v>213.14</v>
          </cell>
          <cell r="AG20">
            <v>234.96</v>
          </cell>
          <cell r="AH20">
            <v>6407.25</v>
          </cell>
          <cell r="AI20">
            <v>1336.82</v>
          </cell>
          <cell r="AJ20">
            <v>532.85</v>
          </cell>
          <cell r="AK20">
            <v>106.57</v>
          </cell>
          <cell r="AL20">
            <v>0</v>
          </cell>
          <cell r="AM20">
            <v>8831.59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997.5</v>
          </cell>
          <cell r="E21">
            <v>1000</v>
          </cell>
          <cell r="F21">
            <v>1725</v>
          </cell>
          <cell r="G21">
            <v>0</v>
          </cell>
          <cell r="H21">
            <v>6997.5</v>
          </cell>
          <cell r="I21">
            <v>0</v>
          </cell>
          <cell r="J21">
            <v>0</v>
          </cell>
          <cell r="K21">
            <v>1616.51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165.48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2304.4</v>
          </cell>
          <cell r="AB21">
            <v>4693.1000000000004</v>
          </cell>
          <cell r="AC21">
            <v>116.69</v>
          </cell>
          <cell r="AD21">
            <v>355.46</v>
          </cell>
          <cell r="AE21">
            <v>468.5</v>
          </cell>
          <cell r="AF21">
            <v>133.36000000000001</v>
          </cell>
          <cell r="AG21">
            <v>159.94999999999999</v>
          </cell>
          <cell r="AH21">
            <v>4008.88</v>
          </cell>
          <cell r="AI21">
            <v>940.65</v>
          </cell>
          <cell r="AJ21">
            <v>333.39</v>
          </cell>
          <cell r="AK21">
            <v>66.680000000000007</v>
          </cell>
          <cell r="AL21">
            <v>0</v>
          </cell>
          <cell r="AM21">
            <v>5642.91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923.79</v>
          </cell>
          <cell r="E22">
            <v>1000</v>
          </cell>
          <cell r="F22">
            <v>0</v>
          </cell>
          <cell r="G22">
            <v>0</v>
          </cell>
          <cell r="H22">
            <v>4882.8900000000003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274.29000000000002</v>
          </cell>
          <cell r="O22">
            <v>274.29000000000002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383.01</v>
          </cell>
          <cell r="AB22">
            <v>4499.88</v>
          </cell>
          <cell r="AC22">
            <v>80.11</v>
          </cell>
          <cell r="AD22">
            <v>210.02</v>
          </cell>
          <cell r="AE22">
            <v>412.32</v>
          </cell>
          <cell r="AF22">
            <v>91.55</v>
          </cell>
          <cell r="AG22">
            <v>117.66</v>
          </cell>
          <cell r="AH22">
            <v>2752.16</v>
          </cell>
          <cell r="AI22">
            <v>702.45</v>
          </cell>
          <cell r="AJ22">
            <v>228.88</v>
          </cell>
          <cell r="AK22">
            <v>45.78</v>
          </cell>
          <cell r="AL22">
            <v>0</v>
          </cell>
          <cell r="AM22">
            <v>3938.48</v>
          </cell>
        </row>
        <row r="23">
          <cell r="A23" t="str">
            <v>00165</v>
          </cell>
          <cell r="B23" t="str">
            <v>GOMEZ DUEÑAS ROSELIA</v>
          </cell>
          <cell r="C23">
            <v>3733.95</v>
          </cell>
          <cell r="D23">
            <v>871.25</v>
          </cell>
          <cell r="E23">
            <v>1000</v>
          </cell>
          <cell r="F23">
            <v>0</v>
          </cell>
          <cell r="G23">
            <v>0</v>
          </cell>
          <cell r="H23">
            <v>4605.2</v>
          </cell>
          <cell r="I23">
            <v>0</v>
          </cell>
          <cell r="J23">
            <v>0</v>
          </cell>
          <cell r="K23">
            <v>920.99</v>
          </cell>
          <cell r="L23">
            <v>0</v>
          </cell>
          <cell r="M23">
            <v>0</v>
          </cell>
          <cell r="N23">
            <v>249.79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920.99</v>
          </cell>
          <cell r="AB23">
            <v>3684.21</v>
          </cell>
          <cell r="AC23">
            <v>102.53</v>
          </cell>
          <cell r="AD23">
            <v>246.64</v>
          </cell>
          <cell r="AE23">
            <v>434.75</v>
          </cell>
          <cell r="AF23">
            <v>86.34</v>
          </cell>
          <cell r="AG23">
            <v>112.1</v>
          </cell>
          <cell r="AH23">
            <v>2595.6</v>
          </cell>
          <cell r="AI23">
            <v>783.92</v>
          </cell>
          <cell r="AJ23">
            <v>215.86</v>
          </cell>
          <cell r="AK23">
            <v>43.17</v>
          </cell>
          <cell r="AL23">
            <v>0</v>
          </cell>
          <cell r="AM23">
            <v>3836.99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1837.5</v>
          </cell>
          <cell r="E24">
            <v>1000</v>
          </cell>
          <cell r="F24">
            <v>925.4</v>
          </cell>
          <cell r="G24">
            <v>0</v>
          </cell>
          <cell r="H24">
            <v>10637.9</v>
          </cell>
          <cell r="I24">
            <v>0</v>
          </cell>
          <cell r="J24">
            <v>0</v>
          </cell>
          <cell r="K24">
            <v>1089.06</v>
          </cell>
          <cell r="L24">
            <v>0</v>
          </cell>
          <cell r="M24">
            <v>0</v>
          </cell>
          <cell r="N24">
            <v>1056.74</v>
          </cell>
          <cell r="O24">
            <v>1056.74</v>
          </cell>
          <cell r="P24">
            <v>233.12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60.35</v>
          </cell>
          <cell r="Z24">
            <v>0</v>
          </cell>
          <cell r="AA24">
            <v>2439.27</v>
          </cell>
          <cell r="AB24">
            <v>8198.6299999999992</v>
          </cell>
          <cell r="AC24">
            <v>159.34</v>
          </cell>
          <cell r="AD24">
            <v>485.4</v>
          </cell>
          <cell r="AE24">
            <v>537.97</v>
          </cell>
          <cell r="AF24">
            <v>182.1</v>
          </cell>
          <cell r="AG24">
            <v>232.76</v>
          </cell>
          <cell r="AH24">
            <v>5474.29</v>
          </cell>
          <cell r="AI24">
            <v>1182.71</v>
          </cell>
          <cell r="AJ24">
            <v>455.26</v>
          </cell>
          <cell r="AK24">
            <v>91.05</v>
          </cell>
          <cell r="AL24">
            <v>0</v>
          </cell>
          <cell r="AM24">
            <v>7618.17</v>
          </cell>
        </row>
        <row r="25">
          <cell r="A25" t="str">
            <v>00187</v>
          </cell>
          <cell r="B25" t="str">
            <v>GALLEGOS NEGRETE ROSA ELENA</v>
          </cell>
          <cell r="C25">
            <v>3733.95</v>
          </cell>
          <cell r="D25">
            <v>871.25</v>
          </cell>
          <cell r="E25">
            <v>1000</v>
          </cell>
          <cell r="F25">
            <v>0</v>
          </cell>
          <cell r="G25">
            <v>0</v>
          </cell>
          <cell r="H25">
            <v>4605.2</v>
          </cell>
          <cell r="I25">
            <v>0</v>
          </cell>
          <cell r="J25">
            <v>0</v>
          </cell>
          <cell r="K25">
            <v>1315.5</v>
          </cell>
          <cell r="L25">
            <v>0</v>
          </cell>
          <cell r="M25">
            <v>0</v>
          </cell>
          <cell r="N25">
            <v>249.79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1315.5</v>
          </cell>
          <cell r="AB25">
            <v>3289.7</v>
          </cell>
          <cell r="AC25">
            <v>106.97</v>
          </cell>
          <cell r="AD25">
            <v>257.31</v>
          </cell>
          <cell r="AE25">
            <v>439.19</v>
          </cell>
          <cell r="AF25">
            <v>90.08</v>
          </cell>
          <cell r="AG25">
            <v>112.1</v>
          </cell>
          <cell r="AH25">
            <v>2707.88</v>
          </cell>
          <cell r="AI25">
            <v>803.47</v>
          </cell>
          <cell r="AJ25">
            <v>225.19</v>
          </cell>
          <cell r="AK25">
            <v>45.04</v>
          </cell>
          <cell r="AL25">
            <v>0</v>
          </cell>
          <cell r="AM25">
            <v>3983.76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1157.1300000000001</v>
          </cell>
          <cell r="E26">
            <v>1000</v>
          </cell>
          <cell r="F26">
            <v>475</v>
          </cell>
          <cell r="G26">
            <v>0</v>
          </cell>
          <cell r="H26">
            <v>6591.28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434.77</v>
          </cell>
          <cell r="O26">
            <v>434.77</v>
          </cell>
          <cell r="P26">
            <v>152.75</v>
          </cell>
          <cell r="Q26">
            <v>390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977.52</v>
          </cell>
          <cell r="AB26">
            <v>5613.76</v>
          </cell>
          <cell r="AC26">
            <v>108.65</v>
          </cell>
          <cell r="AD26">
            <v>303.11</v>
          </cell>
          <cell r="AE26">
            <v>455.42</v>
          </cell>
          <cell r="AF26">
            <v>124.18</v>
          </cell>
          <cell r="AG26">
            <v>151.83000000000001</v>
          </cell>
          <cell r="AH26">
            <v>3732.92</v>
          </cell>
          <cell r="AI26">
            <v>867.18</v>
          </cell>
          <cell r="AJ26">
            <v>310.44</v>
          </cell>
          <cell r="AK26">
            <v>62.09</v>
          </cell>
          <cell r="AL26">
            <v>0</v>
          </cell>
          <cell r="AM26">
            <v>5248.64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1372.88</v>
          </cell>
          <cell r="E27">
            <v>1000</v>
          </cell>
          <cell r="F27">
            <v>1616.25</v>
          </cell>
          <cell r="G27">
            <v>0</v>
          </cell>
          <cell r="H27">
            <v>8872.8799999999992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783.86</v>
          </cell>
          <cell r="O27">
            <v>783.86</v>
          </cell>
          <cell r="P27">
            <v>214.08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997.94</v>
          </cell>
          <cell r="AB27">
            <v>7874.94</v>
          </cell>
          <cell r="AC27">
            <v>147.33000000000001</v>
          </cell>
          <cell r="AD27">
            <v>448.82</v>
          </cell>
          <cell r="AE27">
            <v>518.41999999999996</v>
          </cell>
          <cell r="AF27">
            <v>168.38</v>
          </cell>
          <cell r="AG27">
            <v>197.46</v>
          </cell>
          <cell r="AH27">
            <v>5061.79</v>
          </cell>
          <cell r="AI27">
            <v>1114.57</v>
          </cell>
          <cell r="AJ27">
            <v>420.95</v>
          </cell>
          <cell r="AK27">
            <v>84.19</v>
          </cell>
          <cell r="AL27">
            <v>0</v>
          </cell>
          <cell r="AM27">
            <v>7047.34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1069.5999999999999</v>
          </cell>
          <cell r="E28">
            <v>1000</v>
          </cell>
          <cell r="F28">
            <v>416</v>
          </cell>
          <cell r="G28">
            <v>0</v>
          </cell>
          <cell r="H28">
            <v>6069.6</v>
          </cell>
          <cell r="I28">
            <v>0</v>
          </cell>
          <cell r="J28">
            <v>0</v>
          </cell>
          <cell r="K28">
            <v>1792.44</v>
          </cell>
          <cell r="L28">
            <v>0</v>
          </cell>
          <cell r="M28">
            <v>0</v>
          </cell>
          <cell r="N28">
            <v>387.54</v>
          </cell>
          <cell r="O28">
            <v>387.54</v>
          </cell>
          <cell r="P28">
            <v>139.09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2319.0700000000002</v>
          </cell>
          <cell r="AB28">
            <v>3750.53</v>
          </cell>
          <cell r="AC28">
            <v>100.03</v>
          </cell>
          <cell r="AD28">
            <v>271.86</v>
          </cell>
          <cell r="AE28">
            <v>441.38</v>
          </cell>
          <cell r="AF28">
            <v>114.32</v>
          </cell>
          <cell r="AG28">
            <v>141.38999999999999</v>
          </cell>
          <cell r="AH28">
            <v>3436.66</v>
          </cell>
          <cell r="AI28">
            <v>813.27</v>
          </cell>
          <cell r="AJ28">
            <v>285.8</v>
          </cell>
          <cell r="AK28">
            <v>57.16</v>
          </cell>
          <cell r="AL28">
            <v>0</v>
          </cell>
          <cell r="AM28">
            <v>4848.6000000000004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1198.75</v>
          </cell>
          <cell r="E29">
            <v>1000</v>
          </cell>
          <cell r="F29">
            <v>962.5</v>
          </cell>
          <cell r="G29">
            <v>0</v>
          </cell>
          <cell r="H29">
            <v>7298.75</v>
          </cell>
          <cell r="I29">
            <v>0</v>
          </cell>
          <cell r="J29">
            <v>787.76</v>
          </cell>
          <cell r="K29">
            <v>0</v>
          </cell>
          <cell r="L29">
            <v>0</v>
          </cell>
          <cell r="M29">
            <v>0</v>
          </cell>
          <cell r="N29">
            <v>538.41</v>
          </cell>
          <cell r="O29">
            <v>538.41</v>
          </cell>
          <cell r="P29">
            <v>172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1498.17</v>
          </cell>
          <cell r="AB29">
            <v>5800.58</v>
          </cell>
          <cell r="AC29">
            <v>120.79</v>
          </cell>
          <cell r="AD29">
            <v>367.97</v>
          </cell>
          <cell r="AE29">
            <v>475.21</v>
          </cell>
          <cell r="AF29">
            <v>138.05000000000001</v>
          </cell>
          <cell r="AG29">
            <v>165.97</v>
          </cell>
          <cell r="AH29">
            <v>4150.0200000000004</v>
          </cell>
          <cell r="AI29">
            <v>963.97</v>
          </cell>
          <cell r="AJ29">
            <v>345.13</v>
          </cell>
          <cell r="AK29">
            <v>69.03</v>
          </cell>
          <cell r="AL29">
            <v>0</v>
          </cell>
          <cell r="AM29">
            <v>5832.17</v>
          </cell>
        </row>
        <row r="30">
          <cell r="A30" t="str">
            <v>00279</v>
          </cell>
          <cell r="B30" t="str">
            <v>BRAVO GARCIA ANDREA NALLELY</v>
          </cell>
          <cell r="C30">
            <v>3733.95</v>
          </cell>
          <cell r="D30">
            <v>871.25</v>
          </cell>
          <cell r="E30">
            <v>1000</v>
          </cell>
          <cell r="F30">
            <v>0</v>
          </cell>
          <cell r="G30">
            <v>0</v>
          </cell>
          <cell r="H30">
            <v>4605.2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249.79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4605.2</v>
          </cell>
          <cell r="AC30">
            <v>102.53</v>
          </cell>
          <cell r="AD30">
            <v>246.64</v>
          </cell>
          <cell r="AE30">
            <v>434.75</v>
          </cell>
          <cell r="AF30">
            <v>86.34</v>
          </cell>
          <cell r="AG30">
            <v>112.1</v>
          </cell>
          <cell r="AH30">
            <v>2595.6</v>
          </cell>
          <cell r="AI30">
            <v>783.92</v>
          </cell>
          <cell r="AJ30">
            <v>215.86</v>
          </cell>
          <cell r="AK30">
            <v>43.17</v>
          </cell>
          <cell r="AL30">
            <v>0</v>
          </cell>
          <cell r="AM30">
            <v>3836.99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1069.5999999999999</v>
          </cell>
          <cell r="E31">
            <v>1000</v>
          </cell>
          <cell r="F31">
            <v>1000</v>
          </cell>
          <cell r="G31">
            <v>0</v>
          </cell>
          <cell r="H31">
            <v>6653.6</v>
          </cell>
          <cell r="I31">
            <v>0</v>
          </cell>
          <cell r="J31">
            <v>0</v>
          </cell>
          <cell r="K31">
            <v>1938.56</v>
          </cell>
          <cell r="L31">
            <v>0</v>
          </cell>
          <cell r="M31">
            <v>0</v>
          </cell>
          <cell r="N31">
            <v>455.85</v>
          </cell>
          <cell r="O31">
            <v>455.85</v>
          </cell>
          <cell r="P31">
            <v>155.30000000000001</v>
          </cell>
          <cell r="Q31">
            <v>650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3199.71</v>
          </cell>
          <cell r="AB31">
            <v>3453.89</v>
          </cell>
          <cell r="AC31">
            <v>110.25</v>
          </cell>
          <cell r="AD31">
            <v>307.57</v>
          </cell>
          <cell r="AE31">
            <v>458.03</v>
          </cell>
          <cell r="AF31">
            <v>126</v>
          </cell>
          <cell r="AG31">
            <v>153.07</v>
          </cell>
          <cell r="AH31">
            <v>3787.75</v>
          </cell>
          <cell r="AI31">
            <v>875.85</v>
          </cell>
          <cell r="AJ31">
            <v>315</v>
          </cell>
          <cell r="AK31">
            <v>63</v>
          </cell>
          <cell r="AL31">
            <v>0</v>
          </cell>
          <cell r="AM31">
            <v>5320.67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3733.95</v>
          </cell>
          <cell r="D32">
            <v>871.25</v>
          </cell>
          <cell r="E32">
            <v>1000</v>
          </cell>
          <cell r="F32">
            <v>0</v>
          </cell>
          <cell r="G32">
            <v>0</v>
          </cell>
          <cell r="H32">
            <v>4605.2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249.79</v>
          </cell>
          <cell r="O32">
            <v>0</v>
          </cell>
          <cell r="P32">
            <v>0</v>
          </cell>
          <cell r="Q32">
            <v>300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300</v>
          </cell>
          <cell r="AB32">
            <v>4305.2</v>
          </cell>
          <cell r="AC32">
            <v>102.53</v>
          </cell>
          <cell r="AD32">
            <v>246.64</v>
          </cell>
          <cell r="AE32">
            <v>434.75</v>
          </cell>
          <cell r="AF32">
            <v>86.34</v>
          </cell>
          <cell r="AG32">
            <v>112.1</v>
          </cell>
          <cell r="AH32">
            <v>2595.6</v>
          </cell>
          <cell r="AI32">
            <v>783.92</v>
          </cell>
          <cell r="AJ32">
            <v>215.86</v>
          </cell>
          <cell r="AK32">
            <v>43.17</v>
          </cell>
          <cell r="AL32">
            <v>0</v>
          </cell>
          <cell r="AM32">
            <v>3836.99</v>
          </cell>
        </row>
        <row r="33">
          <cell r="A33" t="str">
            <v>00836</v>
          </cell>
          <cell r="B33" t="str">
            <v>ARREDONDO ZUÑIGA VICTOR MANUEL</v>
          </cell>
          <cell r="C33">
            <v>3733.95</v>
          </cell>
          <cell r="D33">
            <v>871.25</v>
          </cell>
          <cell r="E33">
            <v>1000</v>
          </cell>
          <cell r="F33">
            <v>0</v>
          </cell>
          <cell r="G33">
            <v>0</v>
          </cell>
          <cell r="H33">
            <v>4605.2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249.79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4605.2</v>
          </cell>
          <cell r="AC33">
            <v>102.53</v>
          </cell>
          <cell r="AD33">
            <v>246.64</v>
          </cell>
          <cell r="AE33">
            <v>434.75</v>
          </cell>
          <cell r="AF33">
            <v>86.34</v>
          </cell>
          <cell r="AG33">
            <v>112.1</v>
          </cell>
          <cell r="AH33">
            <v>2595.6</v>
          </cell>
          <cell r="AI33">
            <v>783.92</v>
          </cell>
          <cell r="AJ33">
            <v>215.86</v>
          </cell>
          <cell r="AK33">
            <v>43.17</v>
          </cell>
          <cell r="AL33">
            <v>0</v>
          </cell>
          <cell r="AM33">
            <v>3836.99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1399.97</v>
          </cell>
          <cell r="E34">
            <v>1000</v>
          </cell>
          <cell r="F34">
            <v>2767.4</v>
          </cell>
          <cell r="G34">
            <v>0</v>
          </cell>
          <cell r="H34">
            <v>10167.219999999999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1049.6600000000001</v>
          </cell>
          <cell r="O34">
            <v>1049.6600000000001</v>
          </cell>
          <cell r="P34">
            <v>217.46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1267.1199999999999</v>
          </cell>
          <cell r="AB34">
            <v>8900.1</v>
          </cell>
          <cell r="AC34">
            <v>149.44999999999999</v>
          </cell>
          <cell r="AD34">
            <v>455.28</v>
          </cell>
          <cell r="AE34">
            <v>521.87</v>
          </cell>
          <cell r="AF34">
            <v>170.81</v>
          </cell>
          <cell r="AG34">
            <v>223.34</v>
          </cell>
          <cell r="AH34">
            <v>5134.6499999999996</v>
          </cell>
          <cell r="AI34">
            <v>1126.5999999999999</v>
          </cell>
          <cell r="AJ34">
            <v>427.01</v>
          </cell>
          <cell r="AK34">
            <v>85.4</v>
          </cell>
          <cell r="AL34">
            <v>0</v>
          </cell>
          <cell r="AM34">
            <v>7167.81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1870.5</v>
          </cell>
          <cell r="E35">
            <v>1000</v>
          </cell>
          <cell r="F35">
            <v>3000</v>
          </cell>
          <cell r="G35">
            <v>0</v>
          </cell>
          <cell r="H35">
            <v>12886.95</v>
          </cell>
          <cell r="I35">
            <v>0</v>
          </cell>
          <cell r="J35">
            <v>0</v>
          </cell>
          <cell r="K35">
            <v>1479.34</v>
          </cell>
          <cell r="L35">
            <v>0</v>
          </cell>
          <cell r="M35">
            <v>0</v>
          </cell>
          <cell r="N35">
            <v>1530.09</v>
          </cell>
          <cell r="O35">
            <v>1530.09</v>
          </cell>
          <cell r="P35">
            <v>320.91000000000003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3330.34</v>
          </cell>
          <cell r="AB35">
            <v>9556.61</v>
          </cell>
          <cell r="AC35">
            <v>214.7</v>
          </cell>
          <cell r="AD35">
            <v>654.04</v>
          </cell>
          <cell r="AE35">
            <v>628.13</v>
          </cell>
          <cell r="AF35">
            <v>245.37</v>
          </cell>
          <cell r="AG35">
            <v>277.74</v>
          </cell>
          <cell r="AH35">
            <v>7376.28</v>
          </cell>
          <cell r="AI35">
            <v>1496.87</v>
          </cell>
          <cell r="AJ35">
            <v>613.42999999999995</v>
          </cell>
          <cell r="AK35">
            <v>122.69</v>
          </cell>
          <cell r="AL35">
            <v>0</v>
          </cell>
          <cell r="AM35">
            <v>10132.379999999999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1562.86</v>
          </cell>
          <cell r="E36">
            <v>1000</v>
          </cell>
          <cell r="F36">
            <v>2800</v>
          </cell>
          <cell r="G36">
            <v>0</v>
          </cell>
          <cell r="H36">
            <v>11060.81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1205.74</v>
          </cell>
          <cell r="O36">
            <v>1205.74</v>
          </cell>
          <cell r="P36">
            <v>273.05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1478.79</v>
          </cell>
          <cell r="AB36">
            <v>9582.02</v>
          </cell>
          <cell r="AC36">
            <v>184.52</v>
          </cell>
          <cell r="AD36">
            <v>562.11</v>
          </cell>
          <cell r="AE36">
            <v>578.98</v>
          </cell>
          <cell r="AF36">
            <v>210.88</v>
          </cell>
          <cell r="AG36">
            <v>241.22</v>
          </cell>
          <cell r="AH36">
            <v>6339.43</v>
          </cell>
          <cell r="AI36">
            <v>1325.61</v>
          </cell>
          <cell r="AJ36">
            <v>527.21</v>
          </cell>
          <cell r="AK36">
            <v>105.44</v>
          </cell>
          <cell r="AL36">
            <v>0</v>
          </cell>
          <cell r="AM36">
            <v>8749.7900000000009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2033.43</v>
          </cell>
          <cell r="E37">
            <v>1000</v>
          </cell>
          <cell r="F37">
            <v>2300</v>
          </cell>
          <cell r="G37">
            <v>0</v>
          </cell>
          <cell r="H37">
            <v>13048.13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1529.72</v>
          </cell>
          <cell r="O37">
            <v>1529.72</v>
          </cell>
          <cell r="P37">
            <v>323.89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1853.61</v>
          </cell>
          <cell r="AB37">
            <v>11194.52</v>
          </cell>
          <cell r="AC37">
            <v>216.58</v>
          </cell>
          <cell r="AD37">
            <v>659.76</v>
          </cell>
          <cell r="AE37">
            <v>631.19000000000005</v>
          </cell>
          <cell r="AF37">
            <v>247.52</v>
          </cell>
          <cell r="AG37">
            <v>280.95999999999998</v>
          </cell>
          <cell r="AH37">
            <v>7440.76</v>
          </cell>
          <cell r="AI37">
            <v>1507.53</v>
          </cell>
          <cell r="AJ37">
            <v>618.79999999999995</v>
          </cell>
          <cell r="AK37">
            <v>123.76</v>
          </cell>
          <cell r="AL37">
            <v>0</v>
          </cell>
          <cell r="AM37">
            <v>10219.33</v>
          </cell>
        </row>
        <row r="38">
          <cell r="A38" t="str">
            <v>00843</v>
          </cell>
          <cell r="B38" t="str">
            <v>DOMINGUEZ VAZQUEZ FERNANDO</v>
          </cell>
          <cell r="C38">
            <v>3735</v>
          </cell>
          <cell r="D38">
            <v>871.5</v>
          </cell>
          <cell r="E38">
            <v>1000</v>
          </cell>
          <cell r="F38">
            <v>1650</v>
          </cell>
          <cell r="G38">
            <v>0</v>
          </cell>
          <cell r="H38">
            <v>6256.5</v>
          </cell>
          <cell r="I38">
            <v>0</v>
          </cell>
          <cell r="J38">
            <v>0</v>
          </cell>
          <cell r="K38">
            <v>1678.75</v>
          </cell>
          <cell r="L38">
            <v>0</v>
          </cell>
          <cell r="M38">
            <v>0</v>
          </cell>
          <cell r="N38">
            <v>429.43</v>
          </cell>
          <cell r="O38">
            <v>429.43</v>
          </cell>
          <cell r="P38">
            <v>142.47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48.53</v>
          </cell>
          <cell r="Z38">
            <v>0</v>
          </cell>
          <cell r="AA38">
            <v>2299.1799999999998</v>
          </cell>
          <cell r="AB38">
            <v>3957.32</v>
          </cell>
          <cell r="AC38">
            <v>102.18</v>
          </cell>
          <cell r="AD38">
            <v>285.04000000000002</v>
          </cell>
          <cell r="AE38">
            <v>444.88</v>
          </cell>
          <cell r="AF38">
            <v>116.77</v>
          </cell>
          <cell r="AG38">
            <v>145.13</v>
          </cell>
          <cell r="AH38">
            <v>3510.34</v>
          </cell>
          <cell r="AI38">
            <v>832.1</v>
          </cell>
          <cell r="AJ38">
            <v>291.93</v>
          </cell>
          <cell r="AK38">
            <v>58.39</v>
          </cell>
          <cell r="AL38">
            <v>0</v>
          </cell>
          <cell r="AM38">
            <v>4954.66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3733.95</v>
          </cell>
          <cell r="D39">
            <v>871.25</v>
          </cell>
          <cell r="E39">
            <v>1000</v>
          </cell>
          <cell r="F39">
            <v>0</v>
          </cell>
          <cell r="G39">
            <v>0</v>
          </cell>
          <cell r="H39">
            <v>4605.2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249.79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4605.2</v>
          </cell>
          <cell r="AC39">
            <v>102.53</v>
          </cell>
          <cell r="AD39">
            <v>246.64</v>
          </cell>
          <cell r="AE39">
            <v>434.75</v>
          </cell>
          <cell r="AF39">
            <v>86.34</v>
          </cell>
          <cell r="AG39">
            <v>112.1</v>
          </cell>
          <cell r="AH39">
            <v>2595.6</v>
          </cell>
          <cell r="AI39">
            <v>783.92</v>
          </cell>
          <cell r="AJ39">
            <v>215.86</v>
          </cell>
          <cell r="AK39">
            <v>43.17</v>
          </cell>
          <cell r="AL39">
            <v>0</v>
          </cell>
          <cell r="AM39">
            <v>3836.99</v>
          </cell>
        </row>
        <row r="40">
          <cell r="A40" t="str">
            <v>00855</v>
          </cell>
          <cell r="B40" t="str">
            <v>LUNA MEDRANO CESAR ALEJANDRO</v>
          </cell>
          <cell r="C40">
            <v>6450</v>
          </cell>
          <cell r="D40">
            <v>1505</v>
          </cell>
          <cell r="E40">
            <v>1000</v>
          </cell>
          <cell r="F40">
            <v>0</v>
          </cell>
          <cell r="G40">
            <v>0</v>
          </cell>
          <cell r="H40">
            <v>7955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595.70000000000005</v>
          </cell>
          <cell r="O40">
            <v>595.70000000000005</v>
          </cell>
          <cell r="P40">
            <v>187.41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783.11</v>
          </cell>
          <cell r="AB40">
            <v>7171.89</v>
          </cell>
          <cell r="AC40">
            <v>130.51</v>
          </cell>
          <cell r="AD40">
            <v>397.56</v>
          </cell>
          <cell r="AE40">
            <v>491.01</v>
          </cell>
          <cell r="AF40">
            <v>149.15</v>
          </cell>
          <cell r="AG40">
            <v>179.1</v>
          </cell>
          <cell r="AH40">
            <v>4483.7</v>
          </cell>
          <cell r="AI40">
            <v>1019.08</v>
          </cell>
          <cell r="AJ40">
            <v>372.88</v>
          </cell>
          <cell r="AK40">
            <v>74.58</v>
          </cell>
          <cell r="AL40">
            <v>0</v>
          </cell>
          <cell r="AM40">
            <v>6278.49</v>
          </cell>
        </row>
        <row r="41">
          <cell r="A41" t="str">
            <v>00856</v>
          </cell>
          <cell r="B41" t="str">
            <v>IÑIGUEZ IBARRA GUSTAVO</v>
          </cell>
          <cell r="C41">
            <v>4995</v>
          </cell>
          <cell r="D41">
            <v>1165.5</v>
          </cell>
          <cell r="E41">
            <v>1000</v>
          </cell>
          <cell r="F41">
            <v>560.37</v>
          </cell>
          <cell r="G41">
            <v>0</v>
          </cell>
          <cell r="H41">
            <v>6720.87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451.27</v>
          </cell>
          <cell r="O41">
            <v>451.27</v>
          </cell>
          <cell r="P41">
            <v>156.27000000000001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607.54</v>
          </cell>
          <cell r="AB41">
            <v>6113.33</v>
          </cell>
          <cell r="AC41">
            <v>110.87</v>
          </cell>
          <cell r="AD41">
            <v>309.3</v>
          </cell>
          <cell r="AE41">
            <v>459.04</v>
          </cell>
          <cell r="AF41">
            <v>126.71</v>
          </cell>
          <cell r="AG41">
            <v>154.41999999999999</v>
          </cell>
          <cell r="AH41">
            <v>3809.12</v>
          </cell>
          <cell r="AI41">
            <v>879.21</v>
          </cell>
          <cell r="AJ41">
            <v>316.77999999999997</v>
          </cell>
          <cell r="AK41">
            <v>63.36</v>
          </cell>
          <cell r="AL41">
            <v>0</v>
          </cell>
          <cell r="AM41">
            <v>5349.6</v>
          </cell>
        </row>
        <row r="42">
          <cell r="A42" t="str">
            <v>00857</v>
          </cell>
          <cell r="B42" t="str">
            <v>DELGADO VALENZUELA ROBERTO</v>
          </cell>
          <cell r="C42">
            <v>3733.95</v>
          </cell>
          <cell r="D42">
            <v>871.25</v>
          </cell>
          <cell r="E42">
            <v>1000</v>
          </cell>
          <cell r="F42">
            <v>0</v>
          </cell>
          <cell r="G42">
            <v>0</v>
          </cell>
          <cell r="H42">
            <v>4605.2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249.79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4605.2</v>
          </cell>
          <cell r="AC42">
            <v>102.53</v>
          </cell>
          <cell r="AD42">
            <v>246.64</v>
          </cell>
          <cell r="AE42">
            <v>434.75</v>
          </cell>
          <cell r="AF42">
            <v>86.34</v>
          </cell>
          <cell r="AG42">
            <v>112.1</v>
          </cell>
          <cell r="AH42">
            <v>2595.6</v>
          </cell>
          <cell r="AI42">
            <v>783.92</v>
          </cell>
          <cell r="AJ42">
            <v>215.86</v>
          </cell>
          <cell r="AK42">
            <v>43.17</v>
          </cell>
          <cell r="AL42">
            <v>0</v>
          </cell>
          <cell r="AM42">
            <v>3836.99</v>
          </cell>
        </row>
        <row r="43">
          <cell r="A43" t="str">
            <v>00863</v>
          </cell>
          <cell r="B43" t="str">
            <v>LARIOS CALVARIO MANUEL</v>
          </cell>
          <cell r="C43">
            <v>3735</v>
          </cell>
          <cell r="D43">
            <v>871.5</v>
          </cell>
          <cell r="E43">
            <v>1000</v>
          </cell>
          <cell r="F43">
            <v>503.16</v>
          </cell>
          <cell r="G43">
            <v>0</v>
          </cell>
          <cell r="H43">
            <v>5109.66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304.64999999999998</v>
          </cell>
          <cell r="O43">
            <v>304.64999999999998</v>
          </cell>
          <cell r="P43">
            <v>114.51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419.16</v>
          </cell>
          <cell r="AB43">
            <v>4690.5</v>
          </cell>
          <cell r="AC43">
            <v>84.38</v>
          </cell>
          <cell r="AD43">
            <v>221.22</v>
          </cell>
          <cell r="AE43">
            <v>416.6</v>
          </cell>
          <cell r="AF43">
            <v>96.43</v>
          </cell>
          <cell r="AG43">
            <v>122.19</v>
          </cell>
          <cell r="AH43">
            <v>2898.89</v>
          </cell>
          <cell r="AI43">
            <v>722.2</v>
          </cell>
          <cell r="AJ43">
            <v>241.08</v>
          </cell>
          <cell r="AK43">
            <v>48.22</v>
          </cell>
          <cell r="AL43">
            <v>0</v>
          </cell>
          <cell r="AM43">
            <v>4129.01</v>
          </cell>
        </row>
        <row r="44">
          <cell r="A44" t="str">
            <v>00864</v>
          </cell>
          <cell r="B44" t="str">
            <v>GONZALEZ RAMIREZ MIRIAM NOEMI</v>
          </cell>
          <cell r="C44">
            <v>3735</v>
          </cell>
          <cell r="D44">
            <v>871.5</v>
          </cell>
          <cell r="E44">
            <v>1000</v>
          </cell>
          <cell r="F44">
            <v>450</v>
          </cell>
          <cell r="G44">
            <v>0</v>
          </cell>
          <cell r="H44">
            <v>5056.5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298.87</v>
          </cell>
          <cell r="O44">
            <v>298.87</v>
          </cell>
          <cell r="P44">
            <v>113.24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412.11</v>
          </cell>
          <cell r="AB44">
            <v>4644.3900000000003</v>
          </cell>
          <cell r="AC44">
            <v>83.45</v>
          </cell>
          <cell r="AD44">
            <v>218.77</v>
          </cell>
          <cell r="AE44">
            <v>415.67</v>
          </cell>
          <cell r="AF44">
            <v>95.37</v>
          </cell>
          <cell r="AG44">
            <v>121.13</v>
          </cell>
          <cell r="AH44">
            <v>2866.88</v>
          </cell>
          <cell r="AI44">
            <v>717.89</v>
          </cell>
          <cell r="AJ44">
            <v>238.42</v>
          </cell>
          <cell r="AK44">
            <v>47.68</v>
          </cell>
          <cell r="AL44">
            <v>0</v>
          </cell>
          <cell r="AM44">
            <v>4087.37</v>
          </cell>
        </row>
        <row r="45">
          <cell r="A45" t="str">
            <v>00870</v>
          </cell>
          <cell r="B45" t="str">
            <v>GIL MEDINA MIRIAM ELYADA</v>
          </cell>
          <cell r="C45">
            <v>3750</v>
          </cell>
          <cell r="D45">
            <v>875</v>
          </cell>
          <cell r="E45">
            <v>1000</v>
          </cell>
          <cell r="F45">
            <v>719.5</v>
          </cell>
          <cell r="G45">
            <v>0</v>
          </cell>
          <cell r="H45">
            <v>5344.5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329.82</v>
          </cell>
          <cell r="O45">
            <v>329.82</v>
          </cell>
          <cell r="P45">
            <v>120.75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450.57</v>
          </cell>
          <cell r="AB45">
            <v>4893.93</v>
          </cell>
          <cell r="AC45">
            <v>88.47</v>
          </cell>
          <cell r="AD45">
            <v>240.43</v>
          </cell>
          <cell r="AE45">
            <v>422.56</v>
          </cell>
          <cell r="AF45">
            <v>101.11</v>
          </cell>
          <cell r="AG45">
            <v>126.89</v>
          </cell>
          <cell r="AH45">
            <v>3039.4</v>
          </cell>
          <cell r="AI45">
            <v>751.46</v>
          </cell>
          <cell r="AJ45">
            <v>252.76</v>
          </cell>
          <cell r="AK45">
            <v>50.55</v>
          </cell>
          <cell r="AL45">
            <v>0</v>
          </cell>
          <cell r="AM45">
            <v>4322.17</v>
          </cell>
        </row>
        <row r="46">
          <cell r="A46" t="str">
            <v>00871</v>
          </cell>
          <cell r="B46" t="str">
            <v>GONZALEZ VIZCAINO MARIA LUCIA</v>
          </cell>
          <cell r="C46">
            <v>4999.95</v>
          </cell>
          <cell r="D46">
            <v>1166.6500000000001</v>
          </cell>
          <cell r="E46">
            <v>1000</v>
          </cell>
          <cell r="F46">
            <v>555.41999999999996</v>
          </cell>
          <cell r="G46">
            <v>0</v>
          </cell>
          <cell r="H46">
            <v>6722.02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451.27</v>
          </cell>
          <cell r="O46">
            <v>451.27</v>
          </cell>
          <cell r="P46">
            <v>156.28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607.54999999999995</v>
          </cell>
          <cell r="AB46">
            <v>6114.47</v>
          </cell>
          <cell r="AC46">
            <v>110.89</v>
          </cell>
          <cell r="AD46">
            <v>309.33999999999997</v>
          </cell>
          <cell r="AE46">
            <v>459.06</v>
          </cell>
          <cell r="AF46">
            <v>126.73</v>
          </cell>
          <cell r="AG46">
            <v>154.44</v>
          </cell>
          <cell r="AH46">
            <v>3809.57</v>
          </cell>
          <cell r="AI46">
            <v>879.29</v>
          </cell>
          <cell r="AJ46">
            <v>316.82</v>
          </cell>
          <cell r="AK46">
            <v>63.36</v>
          </cell>
          <cell r="AL46">
            <v>0</v>
          </cell>
          <cell r="AM46">
            <v>5350.21</v>
          </cell>
        </row>
        <row r="47">
          <cell r="A47" t="str">
            <v>00873</v>
          </cell>
          <cell r="B47" t="str">
            <v>GONZALEZ REAL BLANCA LUCERO</v>
          </cell>
          <cell r="C47">
            <v>3733.95</v>
          </cell>
          <cell r="D47">
            <v>871.25</v>
          </cell>
          <cell r="E47">
            <v>1000</v>
          </cell>
          <cell r="F47">
            <v>0</v>
          </cell>
          <cell r="G47">
            <v>0</v>
          </cell>
          <cell r="H47">
            <v>4605.2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249.79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4605.2</v>
          </cell>
          <cell r="AC47">
            <v>102.53</v>
          </cell>
          <cell r="AD47">
            <v>246.64</v>
          </cell>
          <cell r="AE47">
            <v>434.75</v>
          </cell>
          <cell r="AF47">
            <v>86.34</v>
          </cell>
          <cell r="AG47">
            <v>112.1</v>
          </cell>
          <cell r="AH47">
            <v>2595.6</v>
          </cell>
          <cell r="AI47">
            <v>783.92</v>
          </cell>
          <cell r="AJ47">
            <v>215.86</v>
          </cell>
          <cell r="AK47">
            <v>43.17</v>
          </cell>
          <cell r="AL47">
            <v>0</v>
          </cell>
          <cell r="AM47">
            <v>3836.99</v>
          </cell>
        </row>
        <row r="48">
          <cell r="A48" t="str">
            <v>00874</v>
          </cell>
          <cell r="B48" t="str">
            <v>CAMIRUAGA LOPEZ MONICA DEL CARMEN</v>
          </cell>
          <cell r="C48">
            <v>3735</v>
          </cell>
          <cell r="D48">
            <v>871.5</v>
          </cell>
          <cell r="E48">
            <v>1000</v>
          </cell>
          <cell r="F48">
            <v>1300</v>
          </cell>
          <cell r="G48">
            <v>0</v>
          </cell>
          <cell r="H48">
            <v>5906.5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391.35</v>
          </cell>
          <cell r="O48">
            <v>391.35</v>
          </cell>
          <cell r="P48">
            <v>136.38</v>
          </cell>
          <cell r="Q48">
            <v>500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1027.73</v>
          </cell>
          <cell r="AB48">
            <v>4878.7700000000004</v>
          </cell>
          <cell r="AC48">
            <v>98.32</v>
          </cell>
          <cell r="AD48">
            <v>267.20999999999998</v>
          </cell>
          <cell r="AE48">
            <v>438.6</v>
          </cell>
          <cell r="AF48">
            <v>112.37</v>
          </cell>
          <cell r="AG48">
            <v>138.13</v>
          </cell>
          <cell r="AH48">
            <v>3377.95</v>
          </cell>
          <cell r="AI48">
            <v>804.13</v>
          </cell>
          <cell r="AJ48">
            <v>280.92</v>
          </cell>
          <cell r="AK48">
            <v>56.18</v>
          </cell>
          <cell r="AL48">
            <v>0</v>
          </cell>
          <cell r="AM48">
            <v>4769.68</v>
          </cell>
        </row>
        <row r="49">
          <cell r="A49" t="str">
            <v>00879</v>
          </cell>
          <cell r="B49" t="str">
            <v>SANTANA AGUILAR MARIA FELIX</v>
          </cell>
          <cell r="C49">
            <v>4500</v>
          </cell>
          <cell r="D49">
            <v>1050</v>
          </cell>
          <cell r="E49">
            <v>1000</v>
          </cell>
          <cell r="F49">
            <v>2100</v>
          </cell>
          <cell r="G49">
            <v>0</v>
          </cell>
          <cell r="H49">
            <v>7650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622.58000000000004</v>
          </cell>
          <cell r="O49">
            <v>622.58000000000004</v>
          </cell>
          <cell r="P49">
            <v>183.12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805.7</v>
          </cell>
          <cell r="AB49">
            <v>6844.3</v>
          </cell>
          <cell r="AC49">
            <v>127.8</v>
          </cell>
          <cell r="AD49">
            <v>389.32</v>
          </cell>
          <cell r="AE49">
            <v>486.61</v>
          </cell>
          <cell r="AF49">
            <v>146.06</v>
          </cell>
          <cell r="AG49">
            <v>173</v>
          </cell>
          <cell r="AH49">
            <v>4390.72</v>
          </cell>
          <cell r="AI49">
            <v>1003.73</v>
          </cell>
          <cell r="AJ49">
            <v>365.15</v>
          </cell>
          <cell r="AK49">
            <v>73.03</v>
          </cell>
          <cell r="AL49">
            <v>0</v>
          </cell>
          <cell r="AM49">
            <v>6151.69</v>
          </cell>
        </row>
        <row r="50">
          <cell r="A50" t="str">
            <v>00880</v>
          </cell>
          <cell r="B50" t="str">
            <v>MACIAS LOPEZ ROBERTO</v>
          </cell>
          <cell r="C50">
            <v>3733.95</v>
          </cell>
          <cell r="D50">
            <v>871.25</v>
          </cell>
          <cell r="E50">
            <v>1000</v>
          </cell>
          <cell r="F50">
            <v>0</v>
          </cell>
          <cell r="G50">
            <v>0</v>
          </cell>
          <cell r="H50">
            <v>4605.2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249.79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4605.2</v>
          </cell>
          <cell r="AC50">
            <v>102.53</v>
          </cell>
          <cell r="AD50">
            <v>246.64</v>
          </cell>
          <cell r="AE50">
            <v>434.75</v>
          </cell>
          <cell r="AF50">
            <v>86.34</v>
          </cell>
          <cell r="AG50">
            <v>112.1</v>
          </cell>
          <cell r="AH50">
            <v>2595.6</v>
          </cell>
          <cell r="AI50">
            <v>783.92</v>
          </cell>
          <cell r="AJ50">
            <v>215.86</v>
          </cell>
          <cell r="AK50">
            <v>43.17</v>
          </cell>
          <cell r="AL50">
            <v>0</v>
          </cell>
          <cell r="AM50">
            <v>3836.99</v>
          </cell>
        </row>
        <row r="51">
          <cell r="A51" t="str">
            <v>00887</v>
          </cell>
          <cell r="B51" t="str">
            <v>DE LEON MEZA HUGO FIDENCIO</v>
          </cell>
          <cell r="C51">
            <v>8714.7000000000007</v>
          </cell>
          <cell r="D51">
            <v>2033.43</v>
          </cell>
          <cell r="E51">
            <v>1000</v>
          </cell>
          <cell r="F51">
            <v>785.3</v>
          </cell>
          <cell r="G51">
            <v>0</v>
          </cell>
          <cell r="H51">
            <v>11533.43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1206.18</v>
          </cell>
          <cell r="O51">
            <v>1206.18</v>
          </cell>
          <cell r="P51">
            <v>281.85000000000002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1488.03</v>
          </cell>
          <cell r="AB51">
            <v>10045.4</v>
          </cell>
          <cell r="AC51">
            <v>190.07</v>
          </cell>
          <cell r="AD51">
            <v>579.01</v>
          </cell>
          <cell r="AE51">
            <v>588.02</v>
          </cell>
          <cell r="AF51">
            <v>217.22</v>
          </cell>
          <cell r="AG51">
            <v>250.67</v>
          </cell>
          <cell r="AH51">
            <v>6530.08</v>
          </cell>
          <cell r="AI51">
            <v>1357.1</v>
          </cell>
          <cell r="AJ51">
            <v>543.05999999999995</v>
          </cell>
          <cell r="AK51">
            <v>108.61</v>
          </cell>
          <cell r="AL51">
            <v>0</v>
          </cell>
          <cell r="AM51">
            <v>9006.74</v>
          </cell>
        </row>
        <row r="52">
          <cell r="A52" t="str">
            <v>00951</v>
          </cell>
          <cell r="B52" t="str">
            <v>PEREZ MURILLO VERONICA DEL CARMEN</v>
          </cell>
          <cell r="C52">
            <v>7125</v>
          </cell>
          <cell r="D52">
            <v>1662.5</v>
          </cell>
          <cell r="E52">
            <v>1000</v>
          </cell>
          <cell r="F52">
            <v>4768.78</v>
          </cell>
          <cell r="G52">
            <v>0</v>
          </cell>
          <cell r="H52">
            <v>13556.28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1717.49</v>
          </cell>
          <cell r="O52">
            <v>1717.49</v>
          </cell>
          <cell r="P52">
            <v>341.38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2058.87</v>
          </cell>
          <cell r="AB52">
            <v>11497.41</v>
          </cell>
          <cell r="AC52">
            <v>227.62</v>
          </cell>
          <cell r="AD52">
            <v>693.38</v>
          </cell>
          <cell r="AE52">
            <v>649.16999999999996</v>
          </cell>
          <cell r="AF52">
            <v>260.13</v>
          </cell>
          <cell r="AG52">
            <v>291.13</v>
          </cell>
          <cell r="AH52">
            <v>7819.99</v>
          </cell>
          <cell r="AI52">
            <v>1570.17</v>
          </cell>
          <cell r="AJ52">
            <v>650.33000000000004</v>
          </cell>
          <cell r="AK52">
            <v>130.07</v>
          </cell>
          <cell r="AL52">
            <v>0</v>
          </cell>
          <cell r="AM52">
            <v>10721.82</v>
          </cell>
        </row>
        <row r="53">
          <cell r="A53" t="str">
            <v>00952</v>
          </cell>
          <cell r="B53" t="str">
            <v>PADILLA CRUZ PABLO ANTONIO</v>
          </cell>
          <cell r="C53">
            <v>9750</v>
          </cell>
          <cell r="D53">
            <v>2275</v>
          </cell>
          <cell r="E53">
            <v>1000</v>
          </cell>
          <cell r="F53">
            <v>5250</v>
          </cell>
          <cell r="G53">
            <v>0</v>
          </cell>
          <cell r="H53">
            <v>17275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2380.98</v>
          </cell>
          <cell r="O53">
            <v>2380.98</v>
          </cell>
          <cell r="P53">
            <v>354.75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2735.73</v>
          </cell>
          <cell r="AB53">
            <v>14539.27</v>
          </cell>
          <cell r="AC53">
            <v>236.04</v>
          </cell>
          <cell r="AD53">
            <v>719.05</v>
          </cell>
          <cell r="AE53">
            <v>662.89</v>
          </cell>
          <cell r="AF53">
            <v>269.76</v>
          </cell>
          <cell r="AG53">
            <v>365.5</v>
          </cell>
          <cell r="AH53">
            <v>8109.39</v>
          </cell>
          <cell r="AI53">
            <v>1617.98</v>
          </cell>
          <cell r="AJ53">
            <v>674.4</v>
          </cell>
          <cell r="AK53">
            <v>134.88</v>
          </cell>
          <cell r="AL53">
            <v>0</v>
          </cell>
          <cell r="AM53">
            <v>11171.91</v>
          </cell>
        </row>
        <row r="54">
          <cell r="A54" t="str">
            <v>00954</v>
          </cell>
          <cell r="B54" t="str">
            <v>ORTEGA VILLELA ALEJANDRO</v>
          </cell>
          <cell r="C54">
            <v>3735</v>
          </cell>
          <cell r="D54">
            <v>871.5</v>
          </cell>
          <cell r="E54">
            <v>1000</v>
          </cell>
          <cell r="F54">
            <v>1350</v>
          </cell>
          <cell r="G54">
            <v>0</v>
          </cell>
          <cell r="H54">
            <v>5956.5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396.79</v>
          </cell>
          <cell r="O54">
            <v>396.79</v>
          </cell>
          <cell r="P54">
            <v>137.76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534.54999999999995</v>
          </cell>
          <cell r="AB54">
            <v>5421.95</v>
          </cell>
          <cell r="AC54">
            <v>99.2</v>
          </cell>
          <cell r="AD54">
            <v>269.58999999999997</v>
          </cell>
          <cell r="AE54">
            <v>440.03</v>
          </cell>
          <cell r="AF54">
            <v>113.37</v>
          </cell>
          <cell r="AG54">
            <v>139.13</v>
          </cell>
          <cell r="AH54">
            <v>3407.98</v>
          </cell>
          <cell r="AI54">
            <v>808.82</v>
          </cell>
          <cell r="AJ54">
            <v>283.42</v>
          </cell>
          <cell r="AK54">
            <v>56.68</v>
          </cell>
          <cell r="AL54">
            <v>0</v>
          </cell>
          <cell r="AM54">
            <v>4809.3999999999996</v>
          </cell>
        </row>
        <row r="55">
          <cell r="A55" t="str">
            <v>00956</v>
          </cell>
          <cell r="B55" t="str">
            <v>FUENTES NUÑEZ EDUARDO</v>
          </cell>
          <cell r="C55">
            <v>7125</v>
          </cell>
          <cell r="D55">
            <v>1662.5</v>
          </cell>
          <cell r="E55">
            <v>1000</v>
          </cell>
          <cell r="F55">
            <v>4768.78</v>
          </cell>
          <cell r="G55">
            <v>0</v>
          </cell>
          <cell r="H55">
            <v>13556.28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1717.49</v>
          </cell>
          <cell r="O55">
            <v>1717.49</v>
          </cell>
          <cell r="P55">
            <v>341.38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2058.87</v>
          </cell>
          <cell r="AB55">
            <v>11497.41</v>
          </cell>
          <cell r="AC55">
            <v>227.62</v>
          </cell>
          <cell r="AD55">
            <v>693.38</v>
          </cell>
          <cell r="AE55">
            <v>649.16999999999996</v>
          </cell>
          <cell r="AF55">
            <v>260.13</v>
          </cell>
          <cell r="AG55">
            <v>291.13</v>
          </cell>
          <cell r="AH55">
            <v>7819.99</v>
          </cell>
          <cell r="AI55">
            <v>1570.17</v>
          </cell>
          <cell r="AJ55">
            <v>650.33000000000004</v>
          </cell>
          <cell r="AK55">
            <v>130.07</v>
          </cell>
          <cell r="AL55">
            <v>0</v>
          </cell>
          <cell r="AM55">
            <v>10721.82</v>
          </cell>
        </row>
        <row r="56">
          <cell r="A56" t="str">
            <v>00957</v>
          </cell>
          <cell r="B56" t="str">
            <v>CAMPOS ENCARNACION SALVADOR ALEJANDRO</v>
          </cell>
          <cell r="C56">
            <v>5287.5</v>
          </cell>
          <cell r="D56">
            <v>1233.75</v>
          </cell>
          <cell r="E56">
            <v>1000</v>
          </cell>
          <cell r="F56">
            <v>4812.1400000000003</v>
          </cell>
          <cell r="G56">
            <v>0</v>
          </cell>
          <cell r="H56">
            <v>11333.39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1334.26</v>
          </cell>
          <cell r="O56">
            <v>1334.26</v>
          </cell>
          <cell r="P56">
            <v>265.38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1599.64</v>
          </cell>
          <cell r="AB56">
            <v>9733.75</v>
          </cell>
          <cell r="AC56">
            <v>179.69</v>
          </cell>
          <cell r="AD56">
            <v>547.38</v>
          </cell>
          <cell r="AE56">
            <v>571.1</v>
          </cell>
          <cell r="AF56">
            <v>205.36</v>
          </cell>
          <cell r="AG56">
            <v>246.67</v>
          </cell>
          <cell r="AH56">
            <v>6173.31</v>
          </cell>
          <cell r="AI56">
            <v>1298.17</v>
          </cell>
          <cell r="AJ56">
            <v>513.39</v>
          </cell>
          <cell r="AK56">
            <v>102.68</v>
          </cell>
          <cell r="AL56">
            <v>0</v>
          </cell>
          <cell r="AM56">
            <v>8539.58</v>
          </cell>
        </row>
        <row r="57">
          <cell r="A57" t="str">
            <v>00958</v>
          </cell>
          <cell r="B57" t="str">
            <v>GARCIA GARCIA IVAN TONATHIU</v>
          </cell>
          <cell r="C57">
            <v>7275</v>
          </cell>
          <cell r="D57">
            <v>1697.5</v>
          </cell>
          <cell r="E57">
            <v>1000</v>
          </cell>
          <cell r="F57">
            <v>4837.26</v>
          </cell>
          <cell r="G57">
            <v>0</v>
          </cell>
          <cell r="H57">
            <v>13809.76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1764.15</v>
          </cell>
          <cell r="O57">
            <v>1764.15</v>
          </cell>
          <cell r="P57">
            <v>348.11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2112.2600000000002</v>
          </cell>
          <cell r="AB57">
            <v>11697.5</v>
          </cell>
          <cell r="AC57">
            <v>231.86</v>
          </cell>
          <cell r="AD57">
            <v>706.31</v>
          </cell>
          <cell r="AE57">
            <v>656.08</v>
          </cell>
          <cell r="AF57">
            <v>264.98</v>
          </cell>
          <cell r="AG57">
            <v>296.2</v>
          </cell>
          <cell r="AH57">
            <v>7965.82</v>
          </cell>
          <cell r="AI57">
            <v>1594.25</v>
          </cell>
          <cell r="AJ57">
            <v>662.46</v>
          </cell>
          <cell r="AK57">
            <v>132.49</v>
          </cell>
          <cell r="AL57">
            <v>0</v>
          </cell>
          <cell r="AM57">
            <v>10916.2</v>
          </cell>
        </row>
        <row r="58">
          <cell r="A58" t="str">
            <v>00959</v>
          </cell>
          <cell r="B58" t="str">
            <v>CERVANTES RAMIREZ MARCO ANTONIO</v>
          </cell>
          <cell r="C58">
            <v>3735</v>
          </cell>
          <cell r="D58">
            <v>871.5</v>
          </cell>
          <cell r="E58">
            <v>1000</v>
          </cell>
          <cell r="F58">
            <v>712.28</v>
          </cell>
          <cell r="G58">
            <v>0</v>
          </cell>
          <cell r="H58">
            <v>5318.78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327.39999999999998</v>
          </cell>
          <cell r="O58">
            <v>327.39999999999998</v>
          </cell>
          <cell r="P58">
            <v>119.88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447.28</v>
          </cell>
          <cell r="AB58">
            <v>4871.5</v>
          </cell>
          <cell r="AC58">
            <v>87.93</v>
          </cell>
          <cell r="AD58">
            <v>238.96</v>
          </cell>
          <cell r="AE58">
            <v>421.68</v>
          </cell>
          <cell r="AF58">
            <v>100.49</v>
          </cell>
          <cell r="AG58">
            <v>126.38</v>
          </cell>
          <cell r="AH58">
            <v>3020.82</v>
          </cell>
          <cell r="AI58">
            <v>748.57</v>
          </cell>
          <cell r="AJ58">
            <v>251.22</v>
          </cell>
          <cell r="AK58">
            <v>50.24</v>
          </cell>
          <cell r="AL58">
            <v>0</v>
          </cell>
          <cell r="AM58">
            <v>4297.72</v>
          </cell>
        </row>
        <row r="59">
          <cell r="A59" t="str">
            <v>00960</v>
          </cell>
          <cell r="B59" t="str">
            <v>TORRES DE LA ROSA MARIA GUADALUPE</v>
          </cell>
          <cell r="C59">
            <v>4500</v>
          </cell>
          <cell r="D59">
            <v>1050</v>
          </cell>
          <cell r="E59">
            <v>1000</v>
          </cell>
          <cell r="F59">
            <v>3000</v>
          </cell>
          <cell r="G59">
            <v>0</v>
          </cell>
          <cell r="H59">
            <v>8550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783.86</v>
          </cell>
          <cell r="O59">
            <v>783.86</v>
          </cell>
          <cell r="P59">
            <v>208.09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991.95</v>
          </cell>
          <cell r="AB59">
            <v>7558.05</v>
          </cell>
          <cell r="AC59">
            <v>143.55000000000001</v>
          </cell>
          <cell r="AD59">
            <v>437.3</v>
          </cell>
          <cell r="AE59">
            <v>512.26</v>
          </cell>
          <cell r="AF59">
            <v>164.06</v>
          </cell>
          <cell r="AG59">
            <v>191</v>
          </cell>
          <cell r="AH59">
            <v>4931.83</v>
          </cell>
          <cell r="AI59">
            <v>1093.1099999999999</v>
          </cell>
          <cell r="AJ59">
            <v>410.14</v>
          </cell>
          <cell r="AK59">
            <v>82.03</v>
          </cell>
          <cell r="AL59">
            <v>0</v>
          </cell>
          <cell r="AM59">
            <v>6872.17</v>
          </cell>
        </row>
        <row r="60">
          <cell r="A60" t="str">
            <v>00961</v>
          </cell>
          <cell r="B60" t="str">
            <v>VELAZQUEZ MONROY ARLENE</v>
          </cell>
          <cell r="C60">
            <v>5287.5</v>
          </cell>
          <cell r="D60">
            <v>1233.75</v>
          </cell>
          <cell r="E60">
            <v>1000</v>
          </cell>
          <cell r="F60">
            <v>3518.11</v>
          </cell>
          <cell r="G60">
            <v>0</v>
          </cell>
          <cell r="H60">
            <v>10039.36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1057.8499999999999</v>
          </cell>
          <cell r="O60">
            <v>1057.8499999999999</v>
          </cell>
          <cell r="P60">
            <v>247.76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1305.6099999999999</v>
          </cell>
          <cell r="AB60">
            <v>8733.75</v>
          </cell>
          <cell r="AC60">
            <v>168.57</v>
          </cell>
          <cell r="AD60">
            <v>513.51</v>
          </cell>
          <cell r="AE60">
            <v>553.01</v>
          </cell>
          <cell r="AF60">
            <v>192.65</v>
          </cell>
          <cell r="AG60">
            <v>220.79</v>
          </cell>
          <cell r="AH60">
            <v>5791.38</v>
          </cell>
          <cell r="AI60">
            <v>1235.0899999999999</v>
          </cell>
          <cell r="AJ60">
            <v>481.63</v>
          </cell>
          <cell r="AK60">
            <v>96.33</v>
          </cell>
          <cell r="AL60">
            <v>0</v>
          </cell>
          <cell r="AM60">
            <v>8017.87</v>
          </cell>
        </row>
        <row r="61">
          <cell r="A61" t="str">
            <v>00963</v>
          </cell>
          <cell r="B61" t="str">
            <v>MARTINEZ GONZALEZ REGINA</v>
          </cell>
          <cell r="C61">
            <v>6000</v>
          </cell>
          <cell r="D61">
            <v>1400</v>
          </cell>
          <cell r="E61">
            <v>1000</v>
          </cell>
          <cell r="F61">
            <v>4000</v>
          </cell>
          <cell r="G61">
            <v>0</v>
          </cell>
          <cell r="H61">
            <v>11400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1312.98</v>
          </cell>
          <cell r="O61">
            <v>1312.98</v>
          </cell>
          <cell r="P61">
            <v>261.11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1574.09</v>
          </cell>
          <cell r="AB61">
            <v>9825.91</v>
          </cell>
          <cell r="AC61">
            <v>176.99</v>
          </cell>
          <cell r="AD61">
            <v>539.15</v>
          </cell>
          <cell r="AE61">
            <v>566.71</v>
          </cell>
          <cell r="AF61">
            <v>202.27</v>
          </cell>
          <cell r="AG61">
            <v>248</v>
          </cell>
          <cell r="AH61">
            <v>6080.51</v>
          </cell>
          <cell r="AI61">
            <v>1282.8499999999999</v>
          </cell>
          <cell r="AJ61">
            <v>505.67</v>
          </cell>
          <cell r="AK61">
            <v>101.13</v>
          </cell>
          <cell r="AL61">
            <v>0</v>
          </cell>
          <cell r="AM61">
            <v>8420.43</v>
          </cell>
        </row>
        <row r="62">
          <cell r="A62" t="str">
            <v>00966</v>
          </cell>
          <cell r="B62" t="str">
            <v>RUIZ MEJIA MARIA MAGDALENA</v>
          </cell>
          <cell r="C62">
            <v>3735</v>
          </cell>
          <cell r="D62">
            <v>871.5</v>
          </cell>
          <cell r="E62">
            <v>1000</v>
          </cell>
          <cell r="F62">
            <v>1877.78</v>
          </cell>
          <cell r="G62">
            <v>0</v>
          </cell>
          <cell r="H62">
            <v>6484.28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460.45</v>
          </cell>
          <cell r="O62">
            <v>460.45</v>
          </cell>
          <cell r="P62">
            <v>152.33000000000001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612.78</v>
          </cell>
          <cell r="AB62">
            <v>5871.5</v>
          </cell>
          <cell r="AC62">
            <v>108.39</v>
          </cell>
          <cell r="AD62">
            <v>302.37</v>
          </cell>
          <cell r="AE62">
            <v>454.99</v>
          </cell>
          <cell r="AF62">
            <v>123.87</v>
          </cell>
          <cell r="AG62">
            <v>149.69</v>
          </cell>
          <cell r="AH62">
            <v>3723.72</v>
          </cell>
          <cell r="AI62">
            <v>865.75</v>
          </cell>
          <cell r="AJ62">
            <v>309.68</v>
          </cell>
          <cell r="AK62">
            <v>61.94</v>
          </cell>
          <cell r="AL62">
            <v>0</v>
          </cell>
          <cell r="AM62">
            <v>5234.6499999999996</v>
          </cell>
        </row>
        <row r="63">
          <cell r="A63" t="str">
            <v>00967</v>
          </cell>
          <cell r="B63" t="str">
            <v>DIAZ DIAZ ANGELICA NAYELI</v>
          </cell>
          <cell r="C63">
            <v>5287.5</v>
          </cell>
          <cell r="D63">
            <v>1233.75</v>
          </cell>
          <cell r="E63">
            <v>1000</v>
          </cell>
          <cell r="F63">
            <v>3518.1</v>
          </cell>
          <cell r="G63">
            <v>0</v>
          </cell>
          <cell r="H63">
            <v>10039.35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1057.8499999999999</v>
          </cell>
          <cell r="O63">
            <v>1057.8499999999999</v>
          </cell>
          <cell r="P63">
            <v>247.75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1305.5999999999999</v>
          </cell>
          <cell r="AB63">
            <v>8733.75</v>
          </cell>
          <cell r="AC63">
            <v>168.56</v>
          </cell>
          <cell r="AD63">
            <v>513.49</v>
          </cell>
          <cell r="AE63">
            <v>552.99</v>
          </cell>
          <cell r="AF63">
            <v>192.64</v>
          </cell>
          <cell r="AG63">
            <v>220.79</v>
          </cell>
          <cell r="AH63">
            <v>5791.11</v>
          </cell>
          <cell r="AI63">
            <v>1235.04</v>
          </cell>
          <cell r="AJ63">
            <v>481.61</v>
          </cell>
          <cell r="AK63">
            <v>96.32</v>
          </cell>
          <cell r="AL63">
            <v>0</v>
          </cell>
          <cell r="AM63">
            <v>8017.51</v>
          </cell>
        </row>
        <row r="64">
          <cell r="A64" t="str">
            <v>00969</v>
          </cell>
          <cell r="B64" t="str">
            <v>GONZALEZ VALENZUELA LUIS GEOVANNI</v>
          </cell>
          <cell r="C64">
            <v>3735</v>
          </cell>
          <cell r="D64">
            <v>871.5</v>
          </cell>
          <cell r="E64">
            <v>1000</v>
          </cell>
          <cell r="F64">
            <v>1877.84</v>
          </cell>
          <cell r="G64">
            <v>0</v>
          </cell>
          <cell r="H64">
            <v>6484.34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460.46</v>
          </cell>
          <cell r="O64">
            <v>460.46</v>
          </cell>
          <cell r="P64">
            <v>152.38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612.84</v>
          </cell>
          <cell r="AB64">
            <v>5871.5</v>
          </cell>
          <cell r="AC64">
            <v>108.42</v>
          </cell>
          <cell r="AD64">
            <v>302.45</v>
          </cell>
          <cell r="AE64">
            <v>455.04</v>
          </cell>
          <cell r="AF64">
            <v>123.9</v>
          </cell>
          <cell r="AG64">
            <v>149.69</v>
          </cell>
          <cell r="AH64">
            <v>3724.71</v>
          </cell>
          <cell r="AI64">
            <v>865.91</v>
          </cell>
          <cell r="AJ64">
            <v>309.76</v>
          </cell>
          <cell r="AK64">
            <v>61.95</v>
          </cell>
          <cell r="AL64">
            <v>0</v>
          </cell>
          <cell r="AM64">
            <v>5235.92</v>
          </cell>
        </row>
        <row r="65">
          <cell r="A65" t="str">
            <v>00973</v>
          </cell>
          <cell r="B65" t="str">
            <v>MARTINEZ SANCHEZ JOSUE</v>
          </cell>
          <cell r="C65">
            <v>3735</v>
          </cell>
          <cell r="D65">
            <v>871.5</v>
          </cell>
          <cell r="E65">
            <v>1000</v>
          </cell>
          <cell r="F65">
            <v>1877.78</v>
          </cell>
          <cell r="G65">
            <v>0</v>
          </cell>
          <cell r="H65">
            <v>6484.28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460.45</v>
          </cell>
          <cell r="O65">
            <v>460.45</v>
          </cell>
          <cell r="P65">
            <v>152.33000000000001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612.78</v>
          </cell>
          <cell r="AB65">
            <v>5871.5</v>
          </cell>
          <cell r="AC65">
            <v>108.39</v>
          </cell>
          <cell r="AD65">
            <v>302.37</v>
          </cell>
          <cell r="AE65">
            <v>454.99</v>
          </cell>
          <cell r="AF65">
            <v>123.87</v>
          </cell>
          <cell r="AG65">
            <v>149.69</v>
          </cell>
          <cell r="AH65">
            <v>3723.72</v>
          </cell>
          <cell r="AI65">
            <v>865.75</v>
          </cell>
          <cell r="AJ65">
            <v>309.68</v>
          </cell>
          <cell r="AK65">
            <v>61.94</v>
          </cell>
          <cell r="AL65">
            <v>0</v>
          </cell>
          <cell r="AM65">
            <v>5234.6499999999996</v>
          </cell>
        </row>
        <row r="66">
          <cell r="A66" t="str">
            <v>00974</v>
          </cell>
          <cell r="B66" t="str">
            <v>CARRILLO MARTINEZ DIEGO ALBERTO</v>
          </cell>
          <cell r="C66">
            <v>5287.5</v>
          </cell>
          <cell r="D66">
            <v>1233.75</v>
          </cell>
          <cell r="E66">
            <v>1000</v>
          </cell>
          <cell r="F66">
            <v>3518.1</v>
          </cell>
          <cell r="G66">
            <v>0</v>
          </cell>
          <cell r="H66">
            <v>10039.35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1057.8499999999999</v>
          </cell>
          <cell r="O66">
            <v>1057.8499999999999</v>
          </cell>
          <cell r="P66">
            <v>247.75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1305.5999999999999</v>
          </cell>
          <cell r="AB66">
            <v>8733.75</v>
          </cell>
          <cell r="AC66">
            <v>168.56</v>
          </cell>
          <cell r="AD66">
            <v>513.49</v>
          </cell>
          <cell r="AE66">
            <v>552.99</v>
          </cell>
          <cell r="AF66">
            <v>192.64</v>
          </cell>
          <cell r="AG66">
            <v>220.79</v>
          </cell>
          <cell r="AH66">
            <v>5791.11</v>
          </cell>
          <cell r="AI66">
            <v>1235.04</v>
          </cell>
          <cell r="AJ66">
            <v>481.61</v>
          </cell>
          <cell r="AK66">
            <v>96.32</v>
          </cell>
          <cell r="AL66">
            <v>0</v>
          </cell>
          <cell r="AM66">
            <v>8017.51</v>
          </cell>
        </row>
        <row r="67">
          <cell r="A67" t="str">
            <v>00975</v>
          </cell>
          <cell r="B67" t="str">
            <v>RAMIREZ ROSAS JORGE EDUARDO</v>
          </cell>
          <cell r="C67">
            <v>3735</v>
          </cell>
          <cell r="D67">
            <v>871.5</v>
          </cell>
          <cell r="E67">
            <v>1000</v>
          </cell>
          <cell r="F67">
            <v>712.42</v>
          </cell>
          <cell r="G67">
            <v>0</v>
          </cell>
          <cell r="H67">
            <v>5318.92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327.42</v>
          </cell>
          <cell r="O67">
            <v>327.42</v>
          </cell>
          <cell r="P67">
            <v>120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447.42</v>
          </cell>
          <cell r="AB67">
            <v>4871.5</v>
          </cell>
          <cell r="AC67">
            <v>88</v>
          </cell>
          <cell r="AD67">
            <v>239.15</v>
          </cell>
          <cell r="AE67">
            <v>421.79</v>
          </cell>
          <cell r="AF67">
            <v>100.57</v>
          </cell>
          <cell r="AG67">
            <v>126.38</v>
          </cell>
          <cell r="AH67">
            <v>3023.16</v>
          </cell>
          <cell r="AI67">
            <v>748.94</v>
          </cell>
          <cell r="AJ67">
            <v>251.42</v>
          </cell>
          <cell r="AK67">
            <v>50.28</v>
          </cell>
          <cell r="AL67">
            <v>0</v>
          </cell>
          <cell r="AM67">
            <v>4300.75</v>
          </cell>
        </row>
        <row r="68">
          <cell r="A68" t="str">
            <v>00976</v>
          </cell>
          <cell r="B68" t="str">
            <v>REYES LEON MARGARITA</v>
          </cell>
          <cell r="C68">
            <v>3735</v>
          </cell>
          <cell r="D68">
            <v>871.5</v>
          </cell>
          <cell r="E68">
            <v>1000</v>
          </cell>
          <cell r="F68">
            <v>712.42</v>
          </cell>
          <cell r="G68">
            <v>0</v>
          </cell>
          <cell r="H68">
            <v>5318.92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327.42</v>
          </cell>
          <cell r="O68">
            <v>327.42</v>
          </cell>
          <cell r="P68">
            <v>120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447.42</v>
          </cell>
          <cell r="AB68">
            <v>4871.5</v>
          </cell>
          <cell r="AC68">
            <v>88</v>
          </cell>
          <cell r="AD68">
            <v>239.15</v>
          </cell>
          <cell r="AE68">
            <v>421.79</v>
          </cell>
          <cell r="AF68">
            <v>100.57</v>
          </cell>
          <cell r="AG68">
            <v>126.38</v>
          </cell>
          <cell r="AH68">
            <v>3023.16</v>
          </cell>
          <cell r="AI68">
            <v>748.94</v>
          </cell>
          <cell r="AJ68">
            <v>251.42</v>
          </cell>
          <cell r="AK68">
            <v>50.28</v>
          </cell>
          <cell r="AL68">
            <v>0</v>
          </cell>
          <cell r="AM68">
            <v>4300.75</v>
          </cell>
        </row>
        <row r="69">
          <cell r="A69" t="str">
            <v>00977</v>
          </cell>
          <cell r="B69" t="str">
            <v>VALLEJO SANCHEZ IVAN ALEJANDRO</v>
          </cell>
          <cell r="C69">
            <v>4200</v>
          </cell>
          <cell r="D69">
            <v>980</v>
          </cell>
          <cell r="E69">
            <v>1000</v>
          </cell>
          <cell r="F69">
            <v>1300</v>
          </cell>
          <cell r="G69">
            <v>0</v>
          </cell>
          <cell r="H69">
            <v>6480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442.41</v>
          </cell>
          <cell r="O69">
            <v>442.41</v>
          </cell>
          <cell r="P69">
            <v>151.30000000000001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593.71</v>
          </cell>
          <cell r="AB69">
            <v>5886.29</v>
          </cell>
          <cell r="AC69">
            <v>107.73</v>
          </cell>
          <cell r="AD69">
            <v>300.54000000000002</v>
          </cell>
          <cell r="AE69">
            <v>453.92</v>
          </cell>
          <cell r="AF69">
            <v>123.12</v>
          </cell>
          <cell r="AG69">
            <v>149.6</v>
          </cell>
          <cell r="AH69">
            <v>3701.17</v>
          </cell>
          <cell r="AI69">
            <v>862.19</v>
          </cell>
          <cell r="AJ69">
            <v>307.8</v>
          </cell>
          <cell r="AK69">
            <v>61.56</v>
          </cell>
          <cell r="AL69">
            <v>0</v>
          </cell>
          <cell r="AM69">
            <v>5205.4399999999996</v>
          </cell>
        </row>
        <row r="70">
          <cell r="A70" t="str">
            <v>00980</v>
          </cell>
          <cell r="B70" t="str">
            <v>TORRES CAMPOS MARTHA YOLANDA</v>
          </cell>
          <cell r="C70">
            <v>3733.95</v>
          </cell>
          <cell r="D70">
            <v>871.25</v>
          </cell>
          <cell r="E70">
            <v>1000</v>
          </cell>
          <cell r="F70">
            <v>0</v>
          </cell>
          <cell r="G70">
            <v>0</v>
          </cell>
          <cell r="H70">
            <v>4605.2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249.79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4605.2</v>
          </cell>
          <cell r="AC70">
            <v>102.53</v>
          </cell>
          <cell r="AD70">
            <v>246.64</v>
          </cell>
          <cell r="AE70">
            <v>434.75</v>
          </cell>
          <cell r="AF70">
            <v>86.34</v>
          </cell>
          <cell r="AG70">
            <v>112.1</v>
          </cell>
          <cell r="AH70">
            <v>2595.6</v>
          </cell>
          <cell r="AI70">
            <v>783.92</v>
          </cell>
          <cell r="AJ70">
            <v>215.86</v>
          </cell>
          <cell r="AK70">
            <v>43.17</v>
          </cell>
          <cell r="AL70">
            <v>0</v>
          </cell>
          <cell r="AM70">
            <v>3836.99</v>
          </cell>
        </row>
        <row r="71">
          <cell r="A71" t="str">
            <v>00981</v>
          </cell>
          <cell r="B71" t="str">
            <v>GONZALEZ GONZALEZ NOE</v>
          </cell>
          <cell r="C71">
            <v>3733.95</v>
          </cell>
          <cell r="D71">
            <v>871.25</v>
          </cell>
          <cell r="E71">
            <v>1000</v>
          </cell>
          <cell r="F71">
            <v>0</v>
          </cell>
          <cell r="G71">
            <v>0</v>
          </cell>
          <cell r="H71">
            <v>4605.2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249.79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4605.2</v>
          </cell>
          <cell r="AC71">
            <v>102.53</v>
          </cell>
          <cell r="AD71">
            <v>246.64</v>
          </cell>
          <cell r="AE71">
            <v>434.75</v>
          </cell>
          <cell r="AF71">
            <v>86.34</v>
          </cell>
          <cell r="AG71">
            <v>112.1</v>
          </cell>
          <cell r="AH71">
            <v>2595.6</v>
          </cell>
          <cell r="AI71">
            <v>783.92</v>
          </cell>
          <cell r="AJ71">
            <v>215.86</v>
          </cell>
          <cell r="AK71">
            <v>43.17</v>
          </cell>
          <cell r="AL71">
            <v>0</v>
          </cell>
          <cell r="AM71">
            <v>3836.99</v>
          </cell>
        </row>
        <row r="72">
          <cell r="A72" t="str">
            <v>00982</v>
          </cell>
          <cell r="B72" t="str">
            <v>MENDEZ PEREZ MIGUEL ANGEL</v>
          </cell>
          <cell r="C72">
            <v>3733.95</v>
          </cell>
          <cell r="D72">
            <v>871.25</v>
          </cell>
          <cell r="E72">
            <v>1000</v>
          </cell>
          <cell r="F72">
            <v>0</v>
          </cell>
          <cell r="G72">
            <v>0</v>
          </cell>
          <cell r="H72">
            <v>4605.2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249.79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4605.2</v>
          </cell>
          <cell r="AC72">
            <v>102.53</v>
          </cell>
          <cell r="AD72">
            <v>246.64</v>
          </cell>
          <cell r="AE72">
            <v>434.75</v>
          </cell>
          <cell r="AF72">
            <v>86.34</v>
          </cell>
          <cell r="AG72">
            <v>112.1</v>
          </cell>
          <cell r="AH72">
            <v>2595.6</v>
          </cell>
          <cell r="AI72">
            <v>783.92</v>
          </cell>
          <cell r="AJ72">
            <v>215.86</v>
          </cell>
          <cell r="AK72">
            <v>43.17</v>
          </cell>
          <cell r="AL72">
            <v>0</v>
          </cell>
          <cell r="AM72">
            <v>3836.99</v>
          </cell>
        </row>
        <row r="73">
          <cell r="A73" t="str">
            <v>00984</v>
          </cell>
          <cell r="B73" t="str">
            <v>ROSALIO TORRES MARCOS</v>
          </cell>
          <cell r="C73">
            <v>6840</v>
          </cell>
          <cell r="D73">
            <v>1596</v>
          </cell>
          <cell r="E73">
            <v>1000</v>
          </cell>
          <cell r="F73">
            <v>4610.75</v>
          </cell>
          <cell r="G73">
            <v>0</v>
          </cell>
          <cell r="H73">
            <v>13046.75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1622.86</v>
          </cell>
          <cell r="O73">
            <v>1622.86</v>
          </cell>
          <cell r="P73">
            <v>327.89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1950.75</v>
          </cell>
          <cell r="AB73">
            <v>11096</v>
          </cell>
          <cell r="AC73">
            <v>219.1</v>
          </cell>
          <cell r="AD73">
            <v>667.43</v>
          </cell>
          <cell r="AE73">
            <v>635.29999999999995</v>
          </cell>
          <cell r="AF73">
            <v>250.4</v>
          </cell>
          <cell r="AG73">
            <v>280.94</v>
          </cell>
          <cell r="AH73">
            <v>7527.25</v>
          </cell>
          <cell r="AI73">
            <v>1521.83</v>
          </cell>
          <cell r="AJ73">
            <v>625.99</v>
          </cell>
          <cell r="AK73">
            <v>125.2</v>
          </cell>
          <cell r="AL73">
            <v>0</v>
          </cell>
          <cell r="AM73">
            <v>10331.61</v>
          </cell>
        </row>
        <row r="74">
          <cell r="A74" t="str">
            <v>00985</v>
          </cell>
          <cell r="B74" t="str">
            <v>DOMINGUEZ REYES MARIA DE JESUS</v>
          </cell>
          <cell r="C74">
            <v>3735</v>
          </cell>
          <cell r="D74">
            <v>871.5</v>
          </cell>
          <cell r="E74">
            <v>1000</v>
          </cell>
          <cell r="F74">
            <v>450</v>
          </cell>
          <cell r="G74">
            <v>0</v>
          </cell>
          <cell r="H74">
            <v>5056.5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298.87</v>
          </cell>
          <cell r="O74">
            <v>298.87</v>
          </cell>
          <cell r="P74">
            <v>113.24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412.11</v>
          </cell>
          <cell r="AB74">
            <v>4644.3900000000003</v>
          </cell>
          <cell r="AC74">
            <v>83.45</v>
          </cell>
          <cell r="AD74">
            <v>218.77</v>
          </cell>
          <cell r="AE74">
            <v>415.67</v>
          </cell>
          <cell r="AF74">
            <v>95.37</v>
          </cell>
          <cell r="AG74">
            <v>121.13</v>
          </cell>
          <cell r="AH74">
            <v>2866.88</v>
          </cell>
          <cell r="AI74">
            <v>717.89</v>
          </cell>
          <cell r="AJ74">
            <v>238.42</v>
          </cell>
          <cell r="AK74">
            <v>47.68</v>
          </cell>
          <cell r="AL74">
            <v>0</v>
          </cell>
          <cell r="AM74">
            <v>4087.37</v>
          </cell>
        </row>
        <row r="75">
          <cell r="A75" t="str">
            <v>00986</v>
          </cell>
          <cell r="B75" t="str">
            <v>ACOSTA BUSTAMANTE BRAULIO ANTONIO</v>
          </cell>
          <cell r="C75">
            <v>7125</v>
          </cell>
          <cell r="D75">
            <v>1662.5</v>
          </cell>
          <cell r="E75">
            <v>1000</v>
          </cell>
          <cell r="F75">
            <v>4768.78</v>
          </cell>
          <cell r="G75">
            <v>0</v>
          </cell>
          <cell r="H75">
            <v>13556.28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1717.49</v>
          </cell>
          <cell r="O75">
            <v>1717.49</v>
          </cell>
          <cell r="P75">
            <v>341.4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2058.89</v>
          </cell>
          <cell r="AB75">
            <v>11497.39</v>
          </cell>
          <cell r="AC75">
            <v>227.62</v>
          </cell>
          <cell r="AD75">
            <v>693.39</v>
          </cell>
          <cell r="AE75">
            <v>649.16999999999996</v>
          </cell>
          <cell r="AF75">
            <v>260.14</v>
          </cell>
          <cell r="AG75">
            <v>291.13</v>
          </cell>
          <cell r="AH75">
            <v>7820.08</v>
          </cell>
          <cell r="AI75">
            <v>1570.18</v>
          </cell>
          <cell r="AJ75">
            <v>650.34</v>
          </cell>
          <cell r="AK75">
            <v>130.07</v>
          </cell>
          <cell r="AL75">
            <v>0</v>
          </cell>
          <cell r="AM75">
            <v>10721.94</v>
          </cell>
        </row>
        <row r="76">
          <cell r="A76" t="str">
            <v>00987</v>
          </cell>
          <cell r="B76" t="str">
            <v>LIZAOLA BARAJAS YESENIA SARAHI</v>
          </cell>
          <cell r="C76">
            <v>4000.05</v>
          </cell>
          <cell r="D76">
            <v>0</v>
          </cell>
          <cell r="E76">
            <v>1000</v>
          </cell>
          <cell r="F76">
            <v>500</v>
          </cell>
          <cell r="G76">
            <v>0</v>
          </cell>
          <cell r="H76">
            <v>4500.05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333.14</v>
          </cell>
          <cell r="O76">
            <v>333.14</v>
          </cell>
          <cell r="P76">
            <v>113.6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446.74</v>
          </cell>
          <cell r="AB76">
            <v>4053.31</v>
          </cell>
          <cell r="AC76">
            <v>83.7</v>
          </cell>
          <cell r="AD76">
            <v>219.45</v>
          </cell>
          <cell r="AE76">
            <v>415.92</v>
          </cell>
          <cell r="AF76">
            <v>95.66</v>
          </cell>
          <cell r="AG76">
            <v>110</v>
          </cell>
          <cell r="AH76">
            <v>2875.71</v>
          </cell>
          <cell r="AI76">
            <v>719.07</v>
          </cell>
          <cell r="AJ76">
            <v>239.15</v>
          </cell>
          <cell r="AK76">
            <v>47.83</v>
          </cell>
          <cell r="AL76">
            <v>0</v>
          </cell>
          <cell r="AM76">
            <v>4087.42</v>
          </cell>
        </row>
        <row r="77">
          <cell r="A77" t="str">
            <v>00988</v>
          </cell>
          <cell r="B77" t="str">
            <v>PALMA LEDEZMA DIANA BETSABEL</v>
          </cell>
          <cell r="C77">
            <v>4000.05</v>
          </cell>
          <cell r="D77">
            <v>0</v>
          </cell>
          <cell r="E77">
            <v>1000</v>
          </cell>
          <cell r="F77">
            <v>500</v>
          </cell>
          <cell r="G77">
            <v>0</v>
          </cell>
          <cell r="H77">
            <v>4500.05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333.14</v>
          </cell>
          <cell r="O77">
            <v>333.14</v>
          </cell>
          <cell r="P77">
            <v>113.6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446.74</v>
          </cell>
          <cell r="AB77">
            <v>4053.31</v>
          </cell>
          <cell r="AC77">
            <v>83.7</v>
          </cell>
          <cell r="AD77">
            <v>219.45</v>
          </cell>
          <cell r="AE77">
            <v>415.92</v>
          </cell>
          <cell r="AF77">
            <v>95.66</v>
          </cell>
          <cell r="AG77">
            <v>110</v>
          </cell>
          <cell r="AH77">
            <v>2875.71</v>
          </cell>
          <cell r="AI77">
            <v>719.07</v>
          </cell>
          <cell r="AJ77">
            <v>239.15</v>
          </cell>
          <cell r="AK77">
            <v>47.83</v>
          </cell>
          <cell r="AL77">
            <v>0</v>
          </cell>
          <cell r="AM77">
            <v>4087.42</v>
          </cell>
        </row>
        <row r="78">
          <cell r="A78" t="str">
            <v>00989</v>
          </cell>
          <cell r="B78" t="str">
            <v>HERNANDEZ CHACON LUIS EDUARDO</v>
          </cell>
          <cell r="C78">
            <v>4000.05</v>
          </cell>
          <cell r="D78">
            <v>0</v>
          </cell>
          <cell r="E78">
            <v>1000</v>
          </cell>
          <cell r="F78">
            <v>500</v>
          </cell>
          <cell r="G78">
            <v>0</v>
          </cell>
          <cell r="H78">
            <v>4500.05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333.14</v>
          </cell>
          <cell r="O78">
            <v>333.14</v>
          </cell>
          <cell r="P78">
            <v>111.83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444.97</v>
          </cell>
          <cell r="AB78">
            <v>4055.08</v>
          </cell>
          <cell r="AC78">
            <v>82.39</v>
          </cell>
          <cell r="AD78">
            <v>216.01</v>
          </cell>
          <cell r="AE78">
            <v>414.61</v>
          </cell>
          <cell r="AF78">
            <v>94.16</v>
          </cell>
          <cell r="AG78">
            <v>110</v>
          </cell>
          <cell r="AH78">
            <v>2830.62</v>
          </cell>
          <cell r="AI78">
            <v>713.01</v>
          </cell>
          <cell r="AJ78">
            <v>235.4</v>
          </cell>
          <cell r="AK78">
            <v>47.08</v>
          </cell>
          <cell r="AL78">
            <v>0</v>
          </cell>
          <cell r="AM78">
            <v>4030.27</v>
          </cell>
        </row>
        <row r="79">
          <cell r="A79" t="str">
            <v>00990</v>
          </cell>
          <cell r="B79" t="str">
            <v>NAVARRO RODRIGUEZ RICARDO</v>
          </cell>
          <cell r="C79">
            <v>4000.05</v>
          </cell>
          <cell r="D79">
            <v>0</v>
          </cell>
          <cell r="E79">
            <v>1000</v>
          </cell>
          <cell r="F79">
            <v>500</v>
          </cell>
          <cell r="G79">
            <v>0</v>
          </cell>
          <cell r="H79">
            <v>4500.05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333.14</v>
          </cell>
          <cell r="O79">
            <v>333.14</v>
          </cell>
          <cell r="P79">
            <v>111.83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444.97</v>
          </cell>
          <cell r="AB79">
            <v>4055.08</v>
          </cell>
          <cell r="AC79">
            <v>82.39</v>
          </cell>
          <cell r="AD79">
            <v>216.01</v>
          </cell>
          <cell r="AE79">
            <v>414.61</v>
          </cell>
          <cell r="AF79">
            <v>94.16</v>
          </cell>
          <cell r="AG79">
            <v>110</v>
          </cell>
          <cell r="AH79">
            <v>2830.62</v>
          </cell>
          <cell r="AI79">
            <v>713.01</v>
          </cell>
          <cell r="AJ79">
            <v>235.4</v>
          </cell>
          <cell r="AK79">
            <v>47.08</v>
          </cell>
          <cell r="AL79">
            <v>0</v>
          </cell>
          <cell r="AM79">
            <v>4030.27</v>
          </cell>
        </row>
        <row r="80">
          <cell r="A80" t="str">
            <v>00991</v>
          </cell>
          <cell r="B80" t="str">
            <v>PEREZ GUZMAN IVONNE BETSABE</v>
          </cell>
          <cell r="C80">
            <v>4000.05</v>
          </cell>
          <cell r="D80">
            <v>0</v>
          </cell>
          <cell r="E80">
            <v>1000</v>
          </cell>
          <cell r="F80">
            <v>500</v>
          </cell>
          <cell r="G80">
            <v>0</v>
          </cell>
          <cell r="H80">
            <v>4500.05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333.14</v>
          </cell>
          <cell r="O80">
            <v>353.53</v>
          </cell>
          <cell r="P80">
            <v>109.84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145.38</v>
          </cell>
          <cell r="W80">
            <v>-145.38</v>
          </cell>
          <cell r="X80">
            <v>145.38</v>
          </cell>
          <cell r="Y80">
            <v>0</v>
          </cell>
          <cell r="Z80">
            <v>0</v>
          </cell>
          <cell r="AA80">
            <v>608.75</v>
          </cell>
          <cell r="AB80">
            <v>3891.3</v>
          </cell>
          <cell r="AC80">
            <v>80.94</v>
          </cell>
          <cell r="AD80">
            <v>212.19</v>
          </cell>
          <cell r="AE80">
            <v>413.15</v>
          </cell>
          <cell r="AF80">
            <v>92.5</v>
          </cell>
          <cell r="AG80">
            <v>110</v>
          </cell>
          <cell r="AH80">
            <v>2780.6</v>
          </cell>
          <cell r="AI80">
            <v>706.28</v>
          </cell>
          <cell r="AJ80">
            <v>231.24</v>
          </cell>
          <cell r="AK80">
            <v>46.25</v>
          </cell>
          <cell r="AL80">
            <v>0</v>
          </cell>
          <cell r="AM80">
            <v>3966.87</v>
          </cell>
        </row>
        <row r="81">
          <cell r="A81" t="str">
            <v>00992</v>
          </cell>
          <cell r="B81" t="str">
            <v>GOMEZ DUEÑAS CARMEN</v>
          </cell>
          <cell r="C81">
            <v>2987.16</v>
          </cell>
          <cell r="D81">
            <v>0</v>
          </cell>
          <cell r="E81">
            <v>500</v>
          </cell>
          <cell r="F81">
            <v>746.79</v>
          </cell>
          <cell r="G81">
            <v>0</v>
          </cell>
          <cell r="H81">
            <v>3733.95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249.79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3733.95</v>
          </cell>
          <cell r="AC81">
            <v>102.53</v>
          </cell>
          <cell r="AD81">
            <v>246.64</v>
          </cell>
          <cell r="AE81">
            <v>434.75</v>
          </cell>
          <cell r="AF81">
            <v>86.34</v>
          </cell>
          <cell r="AG81">
            <v>84.68</v>
          </cell>
          <cell r="AH81">
            <v>2595.63</v>
          </cell>
          <cell r="AI81">
            <v>783.92</v>
          </cell>
          <cell r="AJ81">
            <v>215.86</v>
          </cell>
          <cell r="AK81">
            <v>43.17</v>
          </cell>
          <cell r="AL81">
            <v>0</v>
          </cell>
          <cell r="AM81">
            <v>3809.6</v>
          </cell>
        </row>
        <row r="84">
          <cell r="C84" t="str">
            <v xml:space="preserve">  =============</v>
          </cell>
          <cell r="D84" t="str">
            <v xml:space="preserve">  =============</v>
          </cell>
          <cell r="E84" t="str">
            <v xml:space="preserve">  =============</v>
          </cell>
          <cell r="F84" t="str">
            <v xml:space="preserve">  =============</v>
          </cell>
          <cell r="G84" t="str">
            <v xml:space="preserve">  =============</v>
          </cell>
          <cell r="H84" t="str">
            <v xml:space="preserve">  =============</v>
          </cell>
          <cell r="I84" t="str">
            <v xml:space="preserve">  =============</v>
          </cell>
          <cell r="J84" t="str">
            <v xml:space="preserve">  =============</v>
          </cell>
          <cell r="K84" t="str">
            <v xml:space="preserve">  =============</v>
          </cell>
          <cell r="L84" t="str">
            <v xml:space="preserve">  =============</v>
          </cell>
          <cell r="M84" t="str">
            <v xml:space="preserve">  =============</v>
          </cell>
          <cell r="N84" t="str">
            <v xml:space="preserve">  =============</v>
          </cell>
          <cell r="O84" t="str">
            <v xml:space="preserve">  =============</v>
          </cell>
          <cell r="P84" t="str">
            <v xml:space="preserve">  =============</v>
          </cell>
          <cell r="Q84" t="str">
            <v xml:space="preserve">  =============</v>
          </cell>
          <cell r="R84" t="str">
            <v xml:space="preserve">  =============</v>
          </cell>
          <cell r="S84" t="str">
            <v xml:space="preserve">  =============</v>
          </cell>
          <cell r="T84" t="str">
            <v xml:space="preserve">  =============</v>
          </cell>
          <cell r="U84" t="str">
            <v xml:space="preserve">  =============</v>
          </cell>
          <cell r="V84" t="str">
            <v xml:space="preserve">  =============</v>
          </cell>
          <cell r="W84" t="str">
            <v xml:space="preserve">  =============</v>
          </cell>
          <cell r="X84" t="str">
            <v xml:space="preserve">  =============</v>
          </cell>
          <cell r="Y84" t="str">
            <v xml:space="preserve">  =============</v>
          </cell>
          <cell r="Z84" t="str">
            <v xml:space="preserve">  =============</v>
          </cell>
          <cell r="AA84" t="str">
            <v xml:space="preserve">  =============</v>
          </cell>
          <cell r="AB84" t="str">
            <v xml:space="preserve">  =============</v>
          </cell>
          <cell r="AC84" t="str">
            <v xml:space="preserve">  =============</v>
          </cell>
          <cell r="AD84" t="str">
            <v xml:space="preserve">  =============</v>
          </cell>
          <cell r="AE84" t="str">
            <v xml:space="preserve">  =============</v>
          </cell>
          <cell r="AF84" t="str">
            <v xml:space="preserve">  =============</v>
          </cell>
          <cell r="AG84" t="str">
            <v xml:space="preserve">  =============</v>
          </cell>
          <cell r="AH84" t="str">
            <v xml:space="preserve">  =============</v>
          </cell>
          <cell r="AI84" t="str">
            <v xml:space="preserve">  =============</v>
          </cell>
          <cell r="AJ84" t="str">
            <v xml:space="preserve">  =============</v>
          </cell>
          <cell r="AK84" t="str">
            <v xml:space="preserve">  =============</v>
          </cell>
          <cell r="AL84" t="str">
            <v xml:space="preserve">  =============</v>
          </cell>
          <cell r="AM84" t="str">
            <v xml:space="preserve">  =============</v>
          </cell>
        </row>
        <row r="85">
          <cell r="A85" t="str">
            <v>Total Gral.</v>
          </cell>
          <cell r="B85" t="str">
            <v xml:space="preserve"> </v>
          </cell>
          <cell r="C85">
            <v>369165.21</v>
          </cell>
          <cell r="D85">
            <v>80774.759999999995</v>
          </cell>
          <cell r="E85">
            <v>72500</v>
          </cell>
          <cell r="F85">
            <v>98215.71</v>
          </cell>
          <cell r="G85">
            <v>0</v>
          </cell>
          <cell r="H85">
            <v>548155.68000000005</v>
          </cell>
          <cell r="I85">
            <v>0</v>
          </cell>
          <cell r="J85">
            <v>1993.86</v>
          </cell>
          <cell r="K85">
            <v>23607.18</v>
          </cell>
          <cell r="L85">
            <v>0</v>
          </cell>
          <cell r="M85">
            <v>0</v>
          </cell>
          <cell r="N85">
            <v>48472.4</v>
          </cell>
          <cell r="O85">
            <v>44995.73</v>
          </cell>
          <cell r="P85">
            <v>11434.89</v>
          </cell>
          <cell r="Q85">
            <v>2290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145.38</v>
          </cell>
          <cell r="W85">
            <v>-145.38</v>
          </cell>
          <cell r="X85">
            <v>145.38</v>
          </cell>
          <cell r="Y85">
            <v>108.88</v>
          </cell>
          <cell r="Z85">
            <v>0</v>
          </cell>
          <cell r="AA85">
            <v>84575.92</v>
          </cell>
          <cell r="AB85">
            <v>463579.76</v>
          </cell>
          <cell r="AC85">
            <v>9374.58</v>
          </cell>
          <cell r="AD85">
            <v>26762.92</v>
          </cell>
          <cell r="AE85">
            <v>35458.97</v>
          </cell>
          <cell r="AF85">
            <v>10280.73</v>
          </cell>
          <cell r="AG85">
            <v>12413.11</v>
          </cell>
          <cell r="AH85">
            <v>309054.03999999998</v>
          </cell>
          <cell r="AI85">
            <v>71596.47</v>
          </cell>
          <cell r="AJ85">
            <v>25701.89</v>
          </cell>
          <cell r="AK85">
            <v>5140.37</v>
          </cell>
          <cell r="AL85">
            <v>0</v>
          </cell>
          <cell r="AM85">
            <v>434186.61</v>
          </cell>
        </row>
        <row r="87"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  <cell r="T87" t="str">
            <v xml:space="preserve"> </v>
          </cell>
          <cell r="U87" t="str">
            <v xml:space="preserve"> </v>
          </cell>
          <cell r="V87" t="str">
            <v xml:space="preserve"> </v>
          </cell>
          <cell r="W87" t="str">
            <v xml:space="preserve"> 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 xml:space="preserve"> </v>
          </cell>
          <cell r="AC87" t="str">
            <v xml:space="preserve"> </v>
          </cell>
          <cell r="AD87" t="str">
            <v xml:space="preserve"> </v>
          </cell>
          <cell r="AE87" t="str">
            <v xml:space="preserve"> </v>
          </cell>
          <cell r="AF87" t="str">
            <v xml:space="preserve"> </v>
          </cell>
          <cell r="AG87" t="str">
            <v xml:space="preserve"> </v>
          </cell>
          <cell r="AH87" t="str">
            <v xml:space="preserve"> </v>
          </cell>
          <cell r="AI87" t="str">
            <v xml:space="preserve"> </v>
          </cell>
          <cell r="AJ87" t="str">
            <v xml:space="preserve"> </v>
          </cell>
          <cell r="AK87" t="str">
            <v xml:space="preserve"> </v>
          </cell>
          <cell r="AL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workbookViewId="0">
      <selection activeCell="A82" sqref="A82:XFD84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178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168</v>
      </c>
      <c r="B7" s="3" t="s">
        <v>169</v>
      </c>
      <c r="C7" s="3" t="s">
        <v>37</v>
      </c>
      <c r="D7" s="3" t="s">
        <v>179</v>
      </c>
      <c r="E7" s="11">
        <f>VLOOKUP($A7,[1]Hoja2!$A$9:$AL$108,7,0)</f>
        <v>11893.78</v>
      </c>
      <c r="F7" s="11">
        <f>VLOOKUP($A7,[1]Hoja2!$A$9:$AL$108,26,0)</f>
        <v>2058.89</v>
      </c>
      <c r="G7" s="11">
        <f>VLOOKUP($A7,[1]Hoja2!$A$9:$AL$108,27,0)</f>
        <v>9834.89</v>
      </c>
    </row>
    <row r="8" spans="1:7" ht="12" customHeight="1" x14ac:dyDescent="0.25">
      <c r="A8" s="5" t="s">
        <v>8</v>
      </c>
      <c r="B8" s="3" t="s">
        <v>118</v>
      </c>
      <c r="C8" s="3" t="s">
        <v>33</v>
      </c>
      <c r="D8" s="3" t="s">
        <v>179</v>
      </c>
      <c r="E8" s="11">
        <f>VLOOKUP($A8,[1]Hoja2!$A$9:$AL$108,7,0)</f>
        <v>5883.75</v>
      </c>
      <c r="F8" s="11">
        <f>VLOOKUP($A8,[1]Hoja2!$A$9:$AL$108,26,0)</f>
        <v>1827.61</v>
      </c>
      <c r="G8" s="11">
        <f>VLOOKUP($A8,[1]Hoja2!$A$9:$AL$108,27,0)</f>
        <v>4056.14</v>
      </c>
    </row>
    <row r="9" spans="1:7" ht="12" customHeight="1" x14ac:dyDescent="0.25">
      <c r="A9" s="5" t="s">
        <v>25</v>
      </c>
      <c r="B9" s="3" t="s">
        <v>119</v>
      </c>
      <c r="C9" s="3" t="s">
        <v>34</v>
      </c>
      <c r="D9" s="3" t="s">
        <v>179</v>
      </c>
      <c r="E9" s="11">
        <f>VLOOKUP($A9,[1]Hoja2!$A$9:$AL$108,7,0)</f>
        <v>5000</v>
      </c>
      <c r="F9" s="11">
        <f>VLOOKUP($A9,[1]Hoja2!$A$9:$AL$108,26,0)</f>
        <v>2207.04</v>
      </c>
      <c r="G9" s="11">
        <f>VLOOKUP($A9,[1]Hoja2!$A$9:$AL$108,27,0)</f>
        <v>2792.96</v>
      </c>
    </row>
    <row r="10" spans="1:7" ht="12" customHeight="1" x14ac:dyDescent="0.25">
      <c r="A10" s="5" t="s">
        <v>30</v>
      </c>
      <c r="B10" s="3" t="s">
        <v>120</v>
      </c>
      <c r="C10" s="3" t="s">
        <v>33</v>
      </c>
      <c r="D10" s="3" t="s">
        <v>179</v>
      </c>
      <c r="E10" s="11">
        <f>VLOOKUP($A10,[1]Hoja2!$A$9:$AL$108,7,0)</f>
        <v>3733.95</v>
      </c>
      <c r="F10" s="11">
        <f>VLOOKUP($A10,[1]Hoja2!$A$9:$AL$108,26,0)</f>
        <v>0</v>
      </c>
      <c r="G10" s="11">
        <f>VLOOKUP($A10,[1]Hoja2!$A$9:$AL$108,27,0)</f>
        <v>3733.95</v>
      </c>
    </row>
    <row r="11" spans="1:7" ht="12" customHeight="1" x14ac:dyDescent="0.25">
      <c r="A11" s="5" t="s">
        <v>71</v>
      </c>
      <c r="B11" s="3" t="s">
        <v>121</v>
      </c>
      <c r="C11" s="3" t="s">
        <v>43</v>
      </c>
      <c r="D11" s="3" t="s">
        <v>179</v>
      </c>
      <c r="E11" s="11">
        <f>VLOOKUP($A11,[1]Hoja2!$A$9:$AL$108,7,0)</f>
        <v>9500</v>
      </c>
      <c r="F11" s="11">
        <f>VLOOKUP($A11,[1]Hoja2!$A$9:$AL$108,26,0)</f>
        <v>1397.22</v>
      </c>
      <c r="G11" s="11">
        <f>VLOOKUP($A11,[1]Hoja2!$A$9:$AL$108,27,0)</f>
        <v>8102.78</v>
      </c>
    </row>
    <row r="12" spans="1:7" ht="12" customHeight="1" x14ac:dyDescent="0.25">
      <c r="A12" s="5" t="s">
        <v>29</v>
      </c>
      <c r="B12" s="3" t="s">
        <v>122</v>
      </c>
      <c r="C12" s="3" t="s">
        <v>33</v>
      </c>
      <c r="D12" s="3" t="s">
        <v>179</v>
      </c>
      <c r="E12" s="11">
        <f>VLOOKUP($A12,[1]Hoja2!$A$9:$AL$108,7,0)</f>
        <v>3733.95</v>
      </c>
      <c r="F12" s="11">
        <f>VLOOKUP($A12,[1]Hoja2!$A$9:$AL$108,26,0)</f>
        <v>300</v>
      </c>
      <c r="G12" s="11">
        <f>VLOOKUP($A12,[1]Hoja2!$A$9:$AL$108,27,0)</f>
        <v>3433.95</v>
      </c>
    </row>
    <row r="13" spans="1:7" ht="12" customHeight="1" x14ac:dyDescent="0.25">
      <c r="A13" s="5" t="s">
        <v>66</v>
      </c>
      <c r="B13" s="3" t="s">
        <v>123</v>
      </c>
      <c r="C13" s="3" t="s">
        <v>43</v>
      </c>
      <c r="D13" s="3" t="s">
        <v>179</v>
      </c>
      <c r="E13" s="11">
        <f>VLOOKUP($A13,[1]Hoja2!$A$9:$AL$108,7,0)</f>
        <v>5035</v>
      </c>
      <c r="F13" s="11">
        <f>VLOOKUP($A13,[1]Hoja2!$A$9:$AL$108,26,0)</f>
        <v>527.73</v>
      </c>
      <c r="G13" s="11">
        <f>VLOOKUP($A13,[1]Hoja2!$A$9:$AL$108,27,0)</f>
        <v>4507.2700000000004</v>
      </c>
    </row>
    <row r="14" spans="1:7" ht="12" customHeight="1" x14ac:dyDescent="0.25">
      <c r="A14" s="5" t="s">
        <v>77</v>
      </c>
      <c r="B14" s="3" t="s">
        <v>82</v>
      </c>
      <c r="C14" s="3" t="s">
        <v>37</v>
      </c>
      <c r="D14" s="3" t="s">
        <v>179</v>
      </c>
      <c r="E14" s="11">
        <f>VLOOKUP($A14,[1]Hoja2!$A$9:$AL$108,7,0)</f>
        <v>10099.64</v>
      </c>
      <c r="F14" s="11">
        <f>VLOOKUP($A14,[1]Hoja2!$A$9:$AL$108,26,0)</f>
        <v>1599.64</v>
      </c>
      <c r="G14" s="11">
        <f>VLOOKUP($A14,[1]Hoja2!$A$9:$AL$108,27,0)</f>
        <v>8500</v>
      </c>
    </row>
    <row r="15" spans="1:7" ht="12" customHeight="1" x14ac:dyDescent="0.25">
      <c r="A15" s="5" t="s">
        <v>19</v>
      </c>
      <c r="B15" s="3" t="s">
        <v>124</v>
      </c>
      <c r="C15" s="3" t="s">
        <v>69</v>
      </c>
      <c r="D15" s="3" t="s">
        <v>179</v>
      </c>
      <c r="E15" s="11">
        <f>VLOOKUP($A15,[1]Hoja2!$A$9:$AL$108,7,0)</f>
        <v>3959.1</v>
      </c>
      <c r="F15" s="11">
        <f>VLOOKUP($A15,[1]Hoja2!$A$9:$AL$108,26,0)</f>
        <v>383.01</v>
      </c>
      <c r="G15" s="11">
        <f>VLOOKUP($A15,[1]Hoja2!$A$9:$AL$108,27,0)</f>
        <v>3576.09</v>
      </c>
    </row>
    <row r="16" spans="1:7" ht="12" customHeight="1" x14ac:dyDescent="0.25">
      <c r="A16" s="5" t="s">
        <v>100</v>
      </c>
      <c r="B16" s="3" t="s">
        <v>101</v>
      </c>
      <c r="C16" s="3" t="s">
        <v>37</v>
      </c>
      <c r="D16" s="3" t="s">
        <v>179</v>
      </c>
      <c r="E16" s="11">
        <f>VLOOKUP($A16,[1]Hoja2!$A$9:$AL$108,7,0)</f>
        <v>8805.6</v>
      </c>
      <c r="F16" s="11">
        <f>VLOOKUP($A16,[1]Hoja2!$A$9:$AL$108,26,0)</f>
        <v>1305.5999999999999</v>
      </c>
      <c r="G16" s="11">
        <f>VLOOKUP($A16,[1]Hoja2!$A$9:$AL$108,27,0)</f>
        <v>7500</v>
      </c>
    </row>
    <row r="17" spans="1:7" ht="12" customHeight="1" x14ac:dyDescent="0.25">
      <c r="A17" s="5" t="s">
        <v>79</v>
      </c>
      <c r="B17" s="3" t="s">
        <v>84</v>
      </c>
      <c r="C17" s="3" t="s">
        <v>37</v>
      </c>
      <c r="D17" s="3" t="s">
        <v>179</v>
      </c>
      <c r="E17" s="11">
        <f>VLOOKUP($A17,[1]Hoja2!$A$9:$AL$108,7,0)</f>
        <v>4447.28</v>
      </c>
      <c r="F17" s="11">
        <f>VLOOKUP($A17,[1]Hoja2!$A$9:$AL$108,26,0)</f>
        <v>447.28</v>
      </c>
      <c r="G17" s="11">
        <f>VLOOKUP($A17,[1]Hoja2!$A$9:$AL$108,27,0)</f>
        <v>4000</v>
      </c>
    </row>
    <row r="18" spans="1:7" ht="12" customHeight="1" x14ac:dyDescent="0.25">
      <c r="A18" s="5" t="s">
        <v>9</v>
      </c>
      <c r="B18" s="3" t="s">
        <v>125</v>
      </c>
      <c r="C18" s="3" t="s">
        <v>36</v>
      </c>
      <c r="D18" s="3" t="s">
        <v>179</v>
      </c>
      <c r="E18" s="11">
        <f>VLOOKUP($A18,[1]Hoja2!$A$9:$AL$108,7,0)</f>
        <v>7204.5</v>
      </c>
      <c r="F18" s="11">
        <f>VLOOKUP($A18,[1]Hoja2!$A$9:$AL$108,26,0)</f>
        <v>3905.46</v>
      </c>
      <c r="G18" s="11">
        <f>VLOOKUP($A18,[1]Hoja2!$A$9:$AL$108,27,0)</f>
        <v>3299.04</v>
      </c>
    </row>
    <row r="19" spans="1:7" ht="12" customHeight="1" x14ac:dyDescent="0.25">
      <c r="A19" s="5" t="s">
        <v>10</v>
      </c>
      <c r="B19" s="3" t="s">
        <v>126</v>
      </c>
      <c r="C19" s="3" t="s">
        <v>37</v>
      </c>
      <c r="D19" s="3" t="s">
        <v>179</v>
      </c>
      <c r="E19" s="11">
        <f>VLOOKUP($A19,[1]Hoja2!$A$9:$AL$108,7,0)</f>
        <v>7500</v>
      </c>
      <c r="F19" s="11">
        <f>VLOOKUP($A19,[1]Hoja2!$A$9:$AL$108,26,0)</f>
        <v>2648.39</v>
      </c>
      <c r="G19" s="11">
        <f>VLOOKUP($A19,[1]Hoja2!$A$9:$AL$108,27,0)</f>
        <v>4851.6099999999997</v>
      </c>
    </row>
    <row r="20" spans="1:7" ht="12" customHeight="1" x14ac:dyDescent="0.25">
      <c r="A20" s="5" t="s">
        <v>70</v>
      </c>
      <c r="B20" s="3" t="s">
        <v>127</v>
      </c>
      <c r="C20" s="3" t="s">
        <v>72</v>
      </c>
      <c r="D20" s="3" t="s">
        <v>179</v>
      </c>
      <c r="E20" s="11">
        <f>VLOOKUP($A20,[1]Hoja2!$A$9:$AL$108,7,0)</f>
        <v>9500</v>
      </c>
      <c r="F20" s="11">
        <f>VLOOKUP($A20,[1]Hoja2!$A$9:$AL$108,26,0)</f>
        <v>1488.03</v>
      </c>
      <c r="G20" s="11">
        <f>VLOOKUP($A20,[1]Hoja2!$A$9:$AL$108,27,0)</f>
        <v>8011.97</v>
      </c>
    </row>
    <row r="21" spans="1:7" ht="12" customHeight="1" x14ac:dyDescent="0.25">
      <c r="A21" s="5" t="s">
        <v>51</v>
      </c>
      <c r="B21" s="3" t="s">
        <v>128</v>
      </c>
      <c r="C21" s="3" t="s">
        <v>50</v>
      </c>
      <c r="D21" s="3" t="s">
        <v>179</v>
      </c>
      <c r="E21" s="11">
        <f>VLOOKUP($A21,[1]Hoja2!$A$9:$AL$108,7,0)</f>
        <v>3733.95</v>
      </c>
      <c r="F21" s="11">
        <f>VLOOKUP($A21,[1]Hoja2!$A$9:$AL$108,26,0)</f>
        <v>0</v>
      </c>
      <c r="G21" s="11">
        <f>VLOOKUP($A21,[1]Hoja2!$A$9:$AL$108,27,0)</f>
        <v>3733.95</v>
      </c>
    </row>
    <row r="22" spans="1:7" ht="12" customHeight="1" x14ac:dyDescent="0.25">
      <c r="A22" s="5" t="s">
        <v>91</v>
      </c>
      <c r="B22" s="3" t="s">
        <v>92</v>
      </c>
      <c r="C22" s="3" t="s">
        <v>69</v>
      </c>
      <c r="D22" s="3" t="s">
        <v>179</v>
      </c>
      <c r="E22" s="11">
        <f>VLOOKUP($A22,[1]Hoja2!$A$9:$AL$108,7,0)</f>
        <v>8805.6</v>
      </c>
      <c r="F22" s="11">
        <f>VLOOKUP($A22,[1]Hoja2!$A$9:$AL$108,26,0)</f>
        <v>1305.5999999999999</v>
      </c>
      <c r="G22" s="11">
        <f>VLOOKUP($A22,[1]Hoja2!$A$9:$AL$108,27,0)</f>
        <v>7500</v>
      </c>
    </row>
    <row r="23" spans="1:7" ht="12" customHeight="1" x14ac:dyDescent="0.25">
      <c r="A23" s="5" t="s">
        <v>165</v>
      </c>
      <c r="B23" s="3" t="s">
        <v>166</v>
      </c>
      <c r="C23" s="3" t="s">
        <v>167</v>
      </c>
      <c r="D23" s="3" t="s">
        <v>179</v>
      </c>
      <c r="E23" s="11">
        <f>VLOOKUP($A23,[1]Hoja2!$A$9:$AL$108,7,0)</f>
        <v>4185</v>
      </c>
      <c r="F23" s="11">
        <f>VLOOKUP($A23,[1]Hoja2!$A$9:$AL$108,26,0)</f>
        <v>412.11</v>
      </c>
      <c r="G23" s="11">
        <f>VLOOKUP($A23,[1]Hoja2!$A$9:$AL$108,27,0)</f>
        <v>3772.89</v>
      </c>
    </row>
    <row r="24" spans="1:7" ht="12" customHeight="1" x14ac:dyDescent="0.25">
      <c r="A24" s="5" t="s">
        <v>52</v>
      </c>
      <c r="B24" s="3" t="s">
        <v>129</v>
      </c>
      <c r="C24" s="3" t="s">
        <v>37</v>
      </c>
      <c r="D24" s="3" t="s">
        <v>179</v>
      </c>
      <c r="E24" s="11">
        <f>VLOOKUP($A24,[1]Hoja2!$A$9:$AL$108,7,0)</f>
        <v>5385</v>
      </c>
      <c r="F24" s="11">
        <f>VLOOKUP($A24,[1]Hoja2!$A$9:$AL$108,26,0)</f>
        <v>2195.7199999999998</v>
      </c>
      <c r="G24" s="11">
        <f>VLOOKUP($A24,[1]Hoja2!$A$9:$AL$108,27,0)</f>
        <v>3189.28</v>
      </c>
    </row>
    <row r="25" spans="1:7" ht="12" customHeight="1" x14ac:dyDescent="0.25">
      <c r="A25" s="5" t="s">
        <v>49</v>
      </c>
      <c r="B25" s="3" t="s">
        <v>130</v>
      </c>
      <c r="C25" s="3" t="s">
        <v>50</v>
      </c>
      <c r="D25" s="3" t="s">
        <v>179</v>
      </c>
      <c r="E25" s="11">
        <f>VLOOKUP($A25,[1]Hoja2!$A$9:$AL$108,7,0)</f>
        <v>3733.95</v>
      </c>
      <c r="F25" s="11">
        <f>VLOOKUP($A25,[1]Hoja2!$A$9:$AL$108,26,0)</f>
        <v>0</v>
      </c>
      <c r="G25" s="11">
        <f>VLOOKUP($A25,[1]Hoja2!$A$9:$AL$108,27,0)</f>
        <v>3733.95</v>
      </c>
    </row>
    <row r="26" spans="1:7" ht="12" customHeight="1" x14ac:dyDescent="0.25">
      <c r="A26" s="5" t="s">
        <v>76</v>
      </c>
      <c r="B26" s="3" t="s">
        <v>131</v>
      </c>
      <c r="C26" s="3" t="s">
        <v>33</v>
      </c>
      <c r="D26" s="3" t="s">
        <v>179</v>
      </c>
      <c r="E26" s="11">
        <f>VLOOKUP($A26,[1]Hoja2!$A$9:$AL$108,7,0)</f>
        <v>11893.78</v>
      </c>
      <c r="F26" s="11">
        <f>VLOOKUP($A26,[1]Hoja2!$A$9:$AL$108,26,0)</f>
        <v>2058.87</v>
      </c>
      <c r="G26" s="11">
        <f>VLOOKUP($A26,[1]Hoja2!$A$9:$AL$108,27,0)</f>
        <v>9834.91</v>
      </c>
    </row>
    <row r="27" spans="1:7" ht="12" customHeight="1" x14ac:dyDescent="0.25">
      <c r="A27" s="5" t="s">
        <v>22</v>
      </c>
      <c r="B27" s="3" t="s">
        <v>132</v>
      </c>
      <c r="C27" s="3" t="s">
        <v>33</v>
      </c>
      <c r="D27" s="3" t="s">
        <v>179</v>
      </c>
      <c r="E27" s="11">
        <f>VLOOKUP($A27,[1]Hoja2!$A$9:$AL$108,7,0)</f>
        <v>3733.95</v>
      </c>
      <c r="F27" s="11">
        <f>VLOOKUP($A27,[1]Hoja2!$A$9:$AL$108,26,0)</f>
        <v>1258.94</v>
      </c>
      <c r="G27" s="11">
        <f>VLOOKUP($A27,[1]Hoja2!$A$9:$AL$108,27,0)</f>
        <v>2475.0100000000002</v>
      </c>
    </row>
    <row r="28" spans="1:7" ht="12" customHeight="1" x14ac:dyDescent="0.25">
      <c r="A28" s="5" t="s">
        <v>78</v>
      </c>
      <c r="B28" s="3" t="s">
        <v>83</v>
      </c>
      <c r="C28" s="3" t="s">
        <v>36</v>
      </c>
      <c r="D28" s="3" t="s">
        <v>179</v>
      </c>
      <c r="E28" s="11">
        <f>VLOOKUP($A28,[1]Hoja2!$A$9:$AL$108,7,0)</f>
        <v>12112.26</v>
      </c>
      <c r="F28" s="11">
        <f>VLOOKUP($A28,[1]Hoja2!$A$9:$AL$108,26,0)</f>
        <v>2112.2600000000002</v>
      </c>
      <c r="G28" s="11">
        <f>VLOOKUP($A28,[1]Hoja2!$A$9:$AL$108,27,0)</f>
        <v>10000</v>
      </c>
    </row>
    <row r="29" spans="1:7" ht="12" customHeight="1" x14ac:dyDescent="0.25">
      <c r="A29" s="5" t="s">
        <v>112</v>
      </c>
      <c r="B29" s="3" t="s">
        <v>113</v>
      </c>
      <c r="C29" s="3" t="s">
        <v>33</v>
      </c>
      <c r="D29" s="3" t="s">
        <v>179</v>
      </c>
      <c r="E29" s="11">
        <f>VLOOKUP($A29,[1]Hoja2!$A$9:$AL$108,7,0)</f>
        <v>4469.5</v>
      </c>
      <c r="F29" s="11">
        <f>VLOOKUP($A29,[1]Hoja2!$A$9:$AL$108,26,0)</f>
        <v>450.57</v>
      </c>
      <c r="G29" s="11">
        <f>VLOOKUP($A29,[1]Hoja2!$A$9:$AL$108,27,0)</f>
        <v>4018.93</v>
      </c>
    </row>
    <row r="30" spans="1:7" ht="12" customHeight="1" x14ac:dyDescent="0.25">
      <c r="A30" s="5" t="s">
        <v>20</v>
      </c>
      <c r="B30" s="3" t="s">
        <v>133</v>
      </c>
      <c r="C30" s="3" t="s">
        <v>33</v>
      </c>
      <c r="D30" s="3" t="s">
        <v>179</v>
      </c>
      <c r="E30" s="11">
        <f>VLOOKUP($A30,[1]Hoja2!$A$9:$AL$108,7,0)</f>
        <v>3733.95</v>
      </c>
      <c r="F30" s="11">
        <f>VLOOKUP($A30,[1]Hoja2!$A$9:$AL$108,26,0)</f>
        <v>878.43</v>
      </c>
      <c r="G30" s="11">
        <f>VLOOKUP($A30,[1]Hoja2!$A$9:$AL$108,27,0)</f>
        <v>2855.52</v>
      </c>
    </row>
    <row r="31" spans="1:7" ht="12" customHeight="1" x14ac:dyDescent="0.25">
      <c r="A31" s="5" t="s">
        <v>62</v>
      </c>
      <c r="B31" s="3" t="s">
        <v>134</v>
      </c>
      <c r="C31" s="3" t="s">
        <v>61</v>
      </c>
      <c r="D31" s="3" t="s">
        <v>179</v>
      </c>
      <c r="E31" s="11">
        <f>VLOOKUP($A31,[1]Hoja2!$A$9:$AL$108,7,0)</f>
        <v>4185</v>
      </c>
      <c r="F31" s="11">
        <f>VLOOKUP($A31,[1]Hoja2!$A$9:$AL$108,26,0)</f>
        <v>412.11</v>
      </c>
      <c r="G31" s="11">
        <f>VLOOKUP($A31,[1]Hoja2!$A$9:$AL$108,27,0)</f>
        <v>3772.89</v>
      </c>
    </row>
    <row r="32" spans="1:7" ht="12" customHeight="1" x14ac:dyDescent="0.25">
      <c r="A32" s="5" t="s">
        <v>93</v>
      </c>
      <c r="B32" s="3" t="s">
        <v>94</v>
      </c>
      <c r="C32" s="3" t="s">
        <v>97</v>
      </c>
      <c r="D32" s="3" t="s">
        <v>179</v>
      </c>
      <c r="E32" s="11">
        <f>VLOOKUP($A32,[1]Hoja2!$A$9:$AL$108,7,0)</f>
        <v>5612.84</v>
      </c>
      <c r="F32" s="11">
        <f>VLOOKUP($A32,[1]Hoja2!$A$9:$AL$108,26,0)</f>
        <v>612.84</v>
      </c>
      <c r="G32" s="11">
        <f>VLOOKUP($A32,[1]Hoja2!$A$9:$AL$108,27,0)</f>
        <v>5000</v>
      </c>
    </row>
    <row r="33" spans="1:7" ht="12" customHeight="1" x14ac:dyDescent="0.25">
      <c r="A33" s="5" t="s">
        <v>63</v>
      </c>
      <c r="B33" s="3" t="s">
        <v>135</v>
      </c>
      <c r="C33" s="3" t="s">
        <v>35</v>
      </c>
      <c r="D33" s="3" t="s">
        <v>179</v>
      </c>
      <c r="E33" s="11">
        <f>VLOOKUP($A33,[1]Hoja2!$A$9:$AL$108,7,0)</f>
        <v>5555.37</v>
      </c>
      <c r="F33" s="11">
        <f>VLOOKUP($A33,[1]Hoja2!$A$9:$AL$108,26,0)</f>
        <v>607.54999999999995</v>
      </c>
      <c r="G33" s="11">
        <f>VLOOKUP($A33,[1]Hoja2!$A$9:$AL$108,27,0)</f>
        <v>4947.82</v>
      </c>
    </row>
    <row r="34" spans="1:7" ht="12" customHeight="1" x14ac:dyDescent="0.25">
      <c r="A34" s="5" t="s">
        <v>174</v>
      </c>
      <c r="B34" s="3" t="s">
        <v>175</v>
      </c>
      <c r="C34" s="3" t="s">
        <v>33</v>
      </c>
      <c r="D34" s="3" t="s">
        <v>179</v>
      </c>
      <c r="E34" s="11">
        <f>VLOOKUP($A34,[1]Hoja2!$A$9:$AL$108,7,0)</f>
        <v>4950.05</v>
      </c>
      <c r="F34" s="11">
        <f>VLOOKUP($A34,[1]Hoja2!$A$9:$AL$108,26,0)</f>
        <v>493.93</v>
      </c>
      <c r="G34" s="11">
        <f>VLOOKUP($A34,[1]Hoja2!$A$9:$AL$108,27,0)</f>
        <v>4456.12</v>
      </c>
    </row>
    <row r="35" spans="1:7" ht="12" customHeight="1" x14ac:dyDescent="0.25">
      <c r="A35" s="5" t="s">
        <v>17</v>
      </c>
      <c r="B35" s="3" t="s">
        <v>136</v>
      </c>
      <c r="C35" s="3" t="s">
        <v>37</v>
      </c>
      <c r="D35" s="3" t="s">
        <v>179</v>
      </c>
      <c r="E35" s="11">
        <f>VLOOKUP($A35,[1]Hoja2!$A$9:$AL$108,7,0)</f>
        <v>8714.7000000000007</v>
      </c>
      <c r="F35" s="11">
        <f>VLOOKUP($A35,[1]Hoja2!$A$9:$AL$108,26,0)</f>
        <v>1314.63</v>
      </c>
      <c r="G35" s="11">
        <f>VLOOKUP($A35,[1]Hoja2!$A$9:$AL$108,27,0)</f>
        <v>7400.07</v>
      </c>
    </row>
    <row r="36" spans="1:7" ht="12" customHeight="1" x14ac:dyDescent="0.25">
      <c r="A36" s="5" t="s">
        <v>16</v>
      </c>
      <c r="B36" s="3" t="s">
        <v>137</v>
      </c>
      <c r="C36" s="3" t="s">
        <v>38</v>
      </c>
      <c r="D36" s="3" t="s">
        <v>179</v>
      </c>
      <c r="E36" s="11">
        <f>VLOOKUP($A36,[1]Hoja2!$A$9:$AL$108,7,0)</f>
        <v>4584</v>
      </c>
      <c r="F36" s="11">
        <f>VLOOKUP($A36,[1]Hoja2!$A$9:$AL$108,26,0)</f>
        <v>469.8</v>
      </c>
      <c r="G36" s="11">
        <f>VLOOKUP($A36,[1]Hoja2!$A$9:$AL$108,27,0)</f>
        <v>4114.2</v>
      </c>
    </row>
    <row r="37" spans="1:7" ht="12" customHeight="1" x14ac:dyDescent="0.25">
      <c r="A37" s="5" t="s">
        <v>14</v>
      </c>
      <c r="B37" s="3" t="s">
        <v>138</v>
      </c>
      <c r="C37" s="3" t="s">
        <v>39</v>
      </c>
      <c r="D37" s="3" t="s">
        <v>179</v>
      </c>
      <c r="E37" s="11">
        <f>VLOOKUP($A37,[1]Hoja2!$A$9:$AL$108,7,0)</f>
        <v>6543.75</v>
      </c>
      <c r="F37" s="11">
        <f>VLOOKUP($A37,[1]Hoja2!$A$9:$AL$108,26,0)</f>
        <v>2622.24</v>
      </c>
      <c r="G37" s="11">
        <f>VLOOKUP($A37,[1]Hoja2!$A$9:$AL$108,27,0)</f>
        <v>3921.51</v>
      </c>
    </row>
    <row r="38" spans="1:7" ht="12" customHeight="1" x14ac:dyDescent="0.25">
      <c r="A38" s="5" t="s">
        <v>53</v>
      </c>
      <c r="B38" s="3" t="s">
        <v>139</v>
      </c>
      <c r="C38" s="3" t="s">
        <v>41</v>
      </c>
      <c r="D38" s="3" t="s">
        <v>179</v>
      </c>
      <c r="E38" s="11">
        <f>VLOOKUP($A38,[1]Hoja2!$A$9:$AL$108,7,0)</f>
        <v>5555.37</v>
      </c>
      <c r="F38" s="11">
        <f>VLOOKUP($A38,[1]Hoja2!$A$9:$AL$108,26,0)</f>
        <v>607.54</v>
      </c>
      <c r="G38" s="11">
        <f>VLOOKUP($A38,[1]Hoja2!$A$9:$AL$108,27,0)</f>
        <v>4947.83</v>
      </c>
    </row>
    <row r="39" spans="1:7" ht="12" customHeight="1" x14ac:dyDescent="0.25">
      <c r="A39" s="5" t="s">
        <v>60</v>
      </c>
      <c r="B39" s="3" t="s">
        <v>140</v>
      </c>
      <c r="C39" s="3" t="s">
        <v>33</v>
      </c>
      <c r="D39" s="3" t="s">
        <v>179</v>
      </c>
      <c r="E39" s="11">
        <f>VLOOKUP($A39,[1]Hoja2!$A$9:$AL$108,7,0)</f>
        <v>4238.16</v>
      </c>
      <c r="F39" s="11">
        <f>VLOOKUP($A39,[1]Hoja2!$A$9:$AL$108,26,0)</f>
        <v>419.16</v>
      </c>
      <c r="G39" s="11">
        <f>VLOOKUP($A39,[1]Hoja2!$A$9:$AL$108,27,0)</f>
        <v>3819</v>
      </c>
    </row>
    <row r="40" spans="1:7" ht="12" customHeight="1" x14ac:dyDescent="0.25">
      <c r="A40" s="5" t="s">
        <v>170</v>
      </c>
      <c r="B40" s="3" t="s">
        <v>171</v>
      </c>
      <c r="C40" s="3" t="s">
        <v>33</v>
      </c>
      <c r="D40" s="3" t="s">
        <v>179</v>
      </c>
      <c r="E40" s="11">
        <f>VLOOKUP($A40,[1]Hoja2!$A$9:$AL$108,7,0)</f>
        <v>4500.05</v>
      </c>
      <c r="F40" s="11">
        <f>VLOOKUP($A40,[1]Hoja2!$A$9:$AL$108,26,0)</f>
        <v>446.74</v>
      </c>
      <c r="G40" s="11">
        <f>VLOOKUP($A40,[1]Hoja2!$A$9:$AL$108,27,0)</f>
        <v>4053.31</v>
      </c>
    </row>
    <row r="41" spans="1:7" ht="12" customHeight="1" x14ac:dyDescent="0.25">
      <c r="A41" s="5" t="s">
        <v>11</v>
      </c>
      <c r="B41" s="3" t="s">
        <v>141</v>
      </c>
      <c r="C41" s="3" t="s">
        <v>32</v>
      </c>
      <c r="D41" s="3" t="s">
        <v>179</v>
      </c>
      <c r="E41" s="11">
        <f>VLOOKUP($A41,[1]Hoja2!$A$9:$AL$108,7,0)</f>
        <v>7204.5</v>
      </c>
      <c r="F41" s="11">
        <f>VLOOKUP($A41,[1]Hoja2!$A$9:$AL$108,26,0)</f>
        <v>3382.97</v>
      </c>
      <c r="G41" s="11">
        <f>VLOOKUP($A41,[1]Hoja2!$A$9:$AL$108,27,0)</f>
        <v>3821.53</v>
      </c>
    </row>
    <row r="42" spans="1:7" ht="12" customHeight="1" x14ac:dyDescent="0.25">
      <c r="A42" s="5" t="s">
        <v>54</v>
      </c>
      <c r="B42" s="3" t="s">
        <v>142</v>
      </c>
      <c r="C42" s="3" t="s">
        <v>33</v>
      </c>
      <c r="D42" s="3" t="s">
        <v>179</v>
      </c>
      <c r="E42" s="11">
        <f>VLOOKUP($A42,[1]Hoja2!$A$9:$AL$108,7,0)</f>
        <v>6450</v>
      </c>
      <c r="F42" s="11">
        <f>VLOOKUP($A42,[1]Hoja2!$A$9:$AL$108,26,0)</f>
        <v>783.11</v>
      </c>
      <c r="G42" s="11">
        <f>VLOOKUP($A42,[1]Hoja2!$A$9:$AL$108,27,0)</f>
        <v>5666.89</v>
      </c>
    </row>
    <row r="43" spans="1:7" ht="12" customHeight="1" x14ac:dyDescent="0.25">
      <c r="A43" s="5" t="s">
        <v>87</v>
      </c>
      <c r="B43" s="3" t="s">
        <v>88</v>
      </c>
      <c r="C43" s="3" t="s">
        <v>95</v>
      </c>
      <c r="D43" s="3" t="s">
        <v>179</v>
      </c>
      <c r="E43" s="11">
        <f>VLOOKUP($A43,[1]Hoja2!$A$9:$AL$108,7,0)</f>
        <v>10000</v>
      </c>
      <c r="F43" s="11">
        <f>VLOOKUP($A43,[1]Hoja2!$A$9:$AL$108,26,0)</f>
        <v>1574.09</v>
      </c>
      <c r="G43" s="11">
        <f>VLOOKUP($A43,[1]Hoja2!$A$9:$AL$108,27,0)</f>
        <v>8425.91</v>
      </c>
    </row>
    <row r="44" spans="1:7" ht="12" customHeight="1" x14ac:dyDescent="0.25">
      <c r="A44" s="5" t="s">
        <v>98</v>
      </c>
      <c r="B44" s="3" t="s">
        <v>99</v>
      </c>
      <c r="C44" s="3" t="s">
        <v>37</v>
      </c>
      <c r="D44" s="3" t="s">
        <v>179</v>
      </c>
      <c r="E44" s="11">
        <f>VLOOKUP($A44,[1]Hoja2!$A$9:$AL$108,7,0)</f>
        <v>5612.78</v>
      </c>
      <c r="F44" s="11">
        <f>VLOOKUP($A44,[1]Hoja2!$A$9:$AL$108,26,0)</f>
        <v>612.78</v>
      </c>
      <c r="G44" s="11">
        <f>VLOOKUP($A44,[1]Hoja2!$A$9:$AL$108,27,0)</f>
        <v>5000</v>
      </c>
    </row>
    <row r="45" spans="1:7" ht="12" customHeight="1" x14ac:dyDescent="0.25">
      <c r="A45" s="5" t="s">
        <v>26</v>
      </c>
      <c r="B45" s="3" t="s">
        <v>143</v>
      </c>
      <c r="C45" s="3" t="s">
        <v>40</v>
      </c>
      <c r="D45" s="3" t="s">
        <v>179</v>
      </c>
      <c r="E45" s="11">
        <f>VLOOKUP($A45,[1]Hoja2!$A$9:$AL$108,7,0)</f>
        <v>6100</v>
      </c>
      <c r="F45" s="11">
        <f>VLOOKUP($A45,[1]Hoja2!$A$9:$AL$108,26,0)</f>
        <v>1463.93</v>
      </c>
      <c r="G45" s="11">
        <f>VLOOKUP($A45,[1]Hoja2!$A$9:$AL$108,27,0)</f>
        <v>4636.07</v>
      </c>
    </row>
    <row r="46" spans="1:7" ht="12" customHeight="1" x14ac:dyDescent="0.25">
      <c r="A46" s="5" t="s">
        <v>116</v>
      </c>
      <c r="B46" s="3" t="s">
        <v>117</v>
      </c>
      <c r="C46" s="3" t="s">
        <v>50</v>
      </c>
      <c r="D46" s="3" t="s">
        <v>179</v>
      </c>
      <c r="E46" s="11">
        <f>VLOOKUP($A46,[1]Hoja2!$A$9:$AL$108,7,0)</f>
        <v>3733.95</v>
      </c>
      <c r="F46" s="11">
        <f>VLOOKUP($A46,[1]Hoja2!$A$9:$AL$108,26,0)</f>
        <v>0</v>
      </c>
      <c r="G46" s="11">
        <f>VLOOKUP($A46,[1]Hoja2!$A$9:$AL$108,27,0)</f>
        <v>3733.95</v>
      </c>
    </row>
    <row r="47" spans="1:7" ht="12" customHeight="1" x14ac:dyDescent="0.25">
      <c r="A47" s="5" t="s">
        <v>55</v>
      </c>
      <c r="B47" s="3" t="s">
        <v>144</v>
      </c>
      <c r="C47" s="3" t="s">
        <v>33</v>
      </c>
      <c r="D47" s="3" t="s">
        <v>179</v>
      </c>
      <c r="E47" s="11">
        <f>VLOOKUP($A47,[1]Hoja2!$A$9:$AL$108,7,0)</f>
        <v>11014.7</v>
      </c>
      <c r="F47" s="11">
        <f>VLOOKUP($A47,[1]Hoja2!$A$9:$AL$108,26,0)</f>
        <v>1853.61</v>
      </c>
      <c r="G47" s="11">
        <f>VLOOKUP($A47,[1]Hoja2!$A$9:$AL$108,27,0)</f>
        <v>9161.09</v>
      </c>
    </row>
    <row r="48" spans="1:7" ht="12" customHeight="1" x14ac:dyDescent="0.25">
      <c r="A48" s="5" t="s">
        <v>24</v>
      </c>
      <c r="B48" s="3" t="s">
        <v>145</v>
      </c>
      <c r="C48" s="3" t="s">
        <v>37</v>
      </c>
      <c r="D48" s="3" t="s">
        <v>179</v>
      </c>
      <c r="E48" s="11">
        <f>VLOOKUP($A48,[1]Hoja2!$A$9:$AL$108,7,0)</f>
        <v>7500</v>
      </c>
      <c r="F48" s="11">
        <f>VLOOKUP($A48,[1]Hoja2!$A$9:$AL$108,26,0)</f>
        <v>997.94</v>
      </c>
      <c r="G48" s="11">
        <f>VLOOKUP($A48,[1]Hoja2!$A$9:$AL$108,27,0)</f>
        <v>6502.06</v>
      </c>
    </row>
    <row r="49" spans="1:7" ht="12" customHeight="1" x14ac:dyDescent="0.25">
      <c r="A49" s="5" t="s">
        <v>13</v>
      </c>
      <c r="B49" s="3" t="s">
        <v>146</v>
      </c>
      <c r="C49" s="3" t="s">
        <v>41</v>
      </c>
      <c r="D49" s="3" t="s">
        <v>179</v>
      </c>
      <c r="E49" s="11">
        <f>VLOOKUP($A49,[1]Hoja2!$A$9:$AL$108,7,0)</f>
        <v>4900.3500000000004</v>
      </c>
      <c r="F49" s="11">
        <f>VLOOKUP($A49,[1]Hoja2!$A$9:$AL$108,26,0)</f>
        <v>514.38</v>
      </c>
      <c r="G49" s="11">
        <f>VLOOKUP($A49,[1]Hoja2!$A$9:$AL$108,27,0)</f>
        <v>4385.97</v>
      </c>
    </row>
    <row r="50" spans="1:7" ht="12" customHeight="1" x14ac:dyDescent="0.25">
      <c r="A50" s="5" t="s">
        <v>23</v>
      </c>
      <c r="B50" s="3" t="s">
        <v>147</v>
      </c>
      <c r="C50" s="3" t="s">
        <v>42</v>
      </c>
      <c r="D50" s="3" t="s">
        <v>179</v>
      </c>
      <c r="E50" s="11">
        <f>VLOOKUP($A50,[1]Hoja2!$A$9:$AL$108,7,0)</f>
        <v>5434.15</v>
      </c>
      <c r="F50" s="11">
        <f>VLOOKUP($A50,[1]Hoja2!$A$9:$AL$108,26,0)</f>
        <v>977.52</v>
      </c>
      <c r="G50" s="11">
        <f>VLOOKUP($A50,[1]Hoja2!$A$9:$AL$108,27,0)</f>
        <v>4456.63</v>
      </c>
    </row>
    <row r="51" spans="1:7" ht="12" customHeight="1" x14ac:dyDescent="0.25">
      <c r="A51" s="5" t="s">
        <v>176</v>
      </c>
      <c r="B51" s="3" t="s">
        <v>177</v>
      </c>
      <c r="C51" s="3" t="s">
        <v>33</v>
      </c>
      <c r="D51" s="3" t="s">
        <v>179</v>
      </c>
      <c r="E51" s="11">
        <f>VLOOKUP($A51,[1]Hoja2!$A$9:$AL$108,7,0)</f>
        <v>4500.05</v>
      </c>
      <c r="F51" s="11">
        <f>VLOOKUP($A51,[1]Hoja2!$A$9:$AL$108,26,0)</f>
        <v>444.97</v>
      </c>
      <c r="G51" s="11">
        <f>VLOOKUP($A51,[1]Hoja2!$A$9:$AL$108,27,0)</f>
        <v>4055.08</v>
      </c>
    </row>
    <row r="52" spans="1:7" ht="9.75" customHeight="1" x14ac:dyDescent="0.25">
      <c r="A52" s="5" t="s">
        <v>56</v>
      </c>
      <c r="B52" s="3" t="s">
        <v>148</v>
      </c>
      <c r="C52" s="3" t="s">
        <v>33</v>
      </c>
      <c r="D52" s="3" t="s">
        <v>179</v>
      </c>
      <c r="E52" s="11">
        <f>VLOOKUP($A52,[1]Hoja2!$A$9:$AL$108,7,0)</f>
        <v>9497.9500000000007</v>
      </c>
      <c r="F52" s="11">
        <f>VLOOKUP($A52,[1]Hoja2!$A$9:$AL$108,26,0)</f>
        <v>1478.79</v>
      </c>
      <c r="G52" s="11">
        <f>VLOOKUP($A52,[1]Hoja2!$A$9:$AL$108,27,0)</f>
        <v>8019.16</v>
      </c>
    </row>
    <row r="53" spans="1:7" ht="10.5" customHeight="1" x14ac:dyDescent="0.25">
      <c r="A53" s="8" t="s">
        <v>75</v>
      </c>
      <c r="B53" s="3" t="s">
        <v>149</v>
      </c>
      <c r="C53" s="3" t="s">
        <v>37</v>
      </c>
      <c r="D53" s="3" t="s">
        <v>179</v>
      </c>
      <c r="E53" s="11">
        <f>VLOOKUP($A53,[1]Hoja2!$A$9:$AL$108,7,0)</f>
        <v>5085</v>
      </c>
      <c r="F53" s="11">
        <f>VLOOKUP($A53,[1]Hoja2!$A$9:$AL$108,26,0)</f>
        <v>534.54999999999995</v>
      </c>
      <c r="G53" s="11">
        <f>VLOOKUP($A53,[1]Hoja2!$A$9:$AL$108,27,0)</f>
        <v>4550.45</v>
      </c>
    </row>
    <row r="54" spans="1:7" ht="10.5" customHeight="1" x14ac:dyDescent="0.25">
      <c r="A54" s="5" t="s">
        <v>57</v>
      </c>
      <c r="B54" s="3" t="s">
        <v>150</v>
      </c>
      <c r="C54" s="3" t="s">
        <v>32</v>
      </c>
      <c r="D54" s="3" t="s">
        <v>179</v>
      </c>
      <c r="E54" s="11">
        <f>VLOOKUP($A54,[1]Hoja2!$A$9:$AL$108,7,0)</f>
        <v>8767.25</v>
      </c>
      <c r="F54" s="11">
        <f>VLOOKUP($A54,[1]Hoja2!$A$9:$AL$108,26,0)</f>
        <v>1267.1199999999999</v>
      </c>
      <c r="G54" s="11">
        <f>VLOOKUP($A54,[1]Hoja2!$A$9:$AL$108,27,0)</f>
        <v>7500.13</v>
      </c>
    </row>
    <row r="55" spans="1:7" ht="10.5" customHeight="1" x14ac:dyDescent="0.25">
      <c r="A55" s="5" t="s">
        <v>74</v>
      </c>
      <c r="B55" s="3" t="s">
        <v>151</v>
      </c>
      <c r="C55" s="3" t="s">
        <v>32</v>
      </c>
      <c r="D55" s="3" t="s">
        <v>179</v>
      </c>
      <c r="E55" s="11">
        <f>VLOOKUP($A55,[1]Hoja2!$A$9:$AL$108,7,0)</f>
        <v>15000</v>
      </c>
      <c r="F55" s="11">
        <f>VLOOKUP($A55,[1]Hoja2!$A$9:$AL$108,26,0)</f>
        <v>2735.73</v>
      </c>
      <c r="G55" s="11">
        <f>VLOOKUP($A55,[1]Hoja2!$A$9:$AL$108,27,0)</f>
        <v>12264.27</v>
      </c>
    </row>
    <row r="56" spans="1:7" ht="10.5" customHeight="1" x14ac:dyDescent="0.25">
      <c r="A56" s="5" t="s">
        <v>172</v>
      </c>
      <c r="B56" s="3" t="s">
        <v>173</v>
      </c>
      <c r="C56" s="3" t="s">
        <v>33</v>
      </c>
      <c r="D56" s="3" t="s">
        <v>179</v>
      </c>
      <c r="E56" s="11">
        <f>VLOOKUP($A56,[1]Hoja2!$A$9:$AL$108,7,0)</f>
        <v>4950.05</v>
      </c>
      <c r="F56" s="11">
        <f>VLOOKUP($A56,[1]Hoja2!$A$9:$AL$108,26,0)</f>
        <v>495.7</v>
      </c>
      <c r="G56" s="11">
        <f>VLOOKUP($A56,[1]Hoja2!$A$9:$AL$108,27,0)</f>
        <v>4454.3500000000004</v>
      </c>
    </row>
    <row r="57" spans="1:7" ht="10.5" customHeight="1" x14ac:dyDescent="0.25">
      <c r="A57" s="5" t="s">
        <v>28</v>
      </c>
      <c r="B57" s="3" t="s">
        <v>152</v>
      </c>
      <c r="C57" s="3" t="s">
        <v>33</v>
      </c>
      <c r="D57" s="3" t="s">
        <v>179</v>
      </c>
      <c r="E57" s="11">
        <f>VLOOKUP($A57,[1]Hoja2!$A$9:$AL$108,7,0)</f>
        <v>5584</v>
      </c>
      <c r="F57" s="11">
        <f>VLOOKUP($A57,[1]Hoja2!$A$9:$AL$108,26,0)</f>
        <v>2678.55</v>
      </c>
      <c r="G57" s="11">
        <f>VLOOKUP($A57,[1]Hoja2!$A$9:$AL$108,27,0)</f>
        <v>2905.45</v>
      </c>
    </row>
    <row r="58" spans="1:7" ht="10.5" customHeight="1" x14ac:dyDescent="0.25">
      <c r="A58" s="5" t="s">
        <v>180</v>
      </c>
      <c r="B58" s="3" t="s">
        <v>181</v>
      </c>
      <c r="C58" s="3" t="s">
        <v>33</v>
      </c>
      <c r="D58" s="3" t="s">
        <v>179</v>
      </c>
      <c r="E58" s="11">
        <f>VLOOKUP($A58,[1]Hoja2!$A$9:$AL$108,7,0)</f>
        <v>3000.03</v>
      </c>
      <c r="F58" s="11">
        <f>VLOOKUP($A58,[1]Hoja2!$A$9:$AL$108,26,0)</f>
        <v>109.84</v>
      </c>
      <c r="G58" s="11">
        <f>VLOOKUP($A58,[1]Hoja2!$A$9:$AL$108,27,0)</f>
        <v>2890.19</v>
      </c>
    </row>
    <row r="59" spans="1:7" ht="12" customHeight="1" x14ac:dyDescent="0.25">
      <c r="A59" s="5" t="s">
        <v>73</v>
      </c>
      <c r="B59" s="3" t="s">
        <v>153</v>
      </c>
      <c r="C59" s="3" t="s">
        <v>36</v>
      </c>
      <c r="D59" s="3" t="s">
        <v>179</v>
      </c>
      <c r="E59" s="11">
        <f>VLOOKUP($A59,[1]Hoja2!$A$9:$AL$108,7,0)</f>
        <v>11893.78</v>
      </c>
      <c r="F59" s="11">
        <f>VLOOKUP($A59,[1]Hoja2!$A$9:$AL$108,26,0)</f>
        <v>2058.87</v>
      </c>
      <c r="G59" s="11">
        <f>VLOOKUP($A59,[1]Hoja2!$A$9:$AL$108,27,0)</f>
        <v>9834.91</v>
      </c>
    </row>
    <row r="60" spans="1:7" ht="12" customHeight="1" x14ac:dyDescent="0.25">
      <c r="A60" s="5" t="s">
        <v>18</v>
      </c>
      <c r="B60" s="3" t="s">
        <v>154</v>
      </c>
      <c r="C60" s="3" t="s">
        <v>37</v>
      </c>
      <c r="D60" s="3" t="s">
        <v>179</v>
      </c>
      <c r="E60" s="11">
        <f>VLOOKUP($A60,[1]Hoja2!$A$9:$AL$108,7,0)</f>
        <v>6000</v>
      </c>
      <c r="F60" s="11">
        <f>VLOOKUP($A60,[1]Hoja2!$A$9:$AL$108,26,0)</f>
        <v>2218.37</v>
      </c>
      <c r="G60" s="11">
        <f>VLOOKUP($A60,[1]Hoja2!$A$9:$AL$108,27,0)</f>
        <v>3781.63</v>
      </c>
    </row>
    <row r="61" spans="1:7" ht="12" customHeight="1" x14ac:dyDescent="0.25">
      <c r="A61" s="5" t="s">
        <v>58</v>
      </c>
      <c r="B61" s="3" t="s">
        <v>155</v>
      </c>
      <c r="C61" s="3" t="s">
        <v>33</v>
      </c>
      <c r="D61" s="3" t="s">
        <v>179</v>
      </c>
      <c r="E61" s="11">
        <f>VLOOKUP($A61,[1]Hoja2!$A$9:$AL$108,7,0)</f>
        <v>11016.45</v>
      </c>
      <c r="F61" s="11">
        <f>VLOOKUP($A61,[1]Hoja2!$A$9:$AL$108,26,0)</f>
        <v>3252.89</v>
      </c>
      <c r="G61" s="11">
        <f>VLOOKUP($A61,[1]Hoja2!$A$9:$AL$108,27,0)</f>
        <v>7763.56</v>
      </c>
    </row>
    <row r="62" spans="1:7" ht="12" customHeight="1" x14ac:dyDescent="0.25">
      <c r="A62" s="5" t="s">
        <v>12</v>
      </c>
      <c r="B62" s="3" t="s">
        <v>156</v>
      </c>
      <c r="C62" s="3" t="s">
        <v>33</v>
      </c>
      <c r="D62" s="3" t="s">
        <v>179</v>
      </c>
      <c r="E62" s="11">
        <f>VLOOKUP($A62,[1]Hoja2!$A$9:$AL$108,7,0)</f>
        <v>3959.1</v>
      </c>
      <c r="F62" s="11">
        <f>VLOOKUP($A62,[1]Hoja2!$A$9:$AL$108,26,0)</f>
        <v>844.6</v>
      </c>
      <c r="G62" s="11">
        <f>VLOOKUP($A62,[1]Hoja2!$A$9:$AL$108,27,0)</f>
        <v>3114.5</v>
      </c>
    </row>
    <row r="63" spans="1:7" ht="12" customHeight="1" x14ac:dyDescent="0.25">
      <c r="A63" s="5" t="s">
        <v>15</v>
      </c>
      <c r="B63" s="3" t="s">
        <v>157</v>
      </c>
      <c r="C63" s="3" t="s">
        <v>33</v>
      </c>
      <c r="D63" s="3" t="s">
        <v>179</v>
      </c>
      <c r="E63" s="11">
        <f>VLOOKUP($A63,[1]Hoja2!$A$9:$AL$108,7,0)</f>
        <v>7752</v>
      </c>
      <c r="F63" s="11">
        <f>VLOOKUP($A63,[1]Hoja2!$A$9:$AL$108,26,0)</f>
        <v>3240.19</v>
      </c>
      <c r="G63" s="11">
        <f>VLOOKUP($A63,[1]Hoja2!$A$9:$AL$108,27,0)</f>
        <v>4511.8100000000004</v>
      </c>
    </row>
    <row r="64" spans="1:7" ht="12" customHeight="1" x14ac:dyDescent="0.25">
      <c r="A64" s="5" t="s">
        <v>114</v>
      </c>
      <c r="B64" s="3" t="s">
        <v>115</v>
      </c>
      <c r="C64" s="3" t="s">
        <v>37</v>
      </c>
      <c r="D64" s="3" t="s">
        <v>179</v>
      </c>
      <c r="E64" s="11">
        <f>VLOOKUP($A64,[1]Hoja2!$A$9:$AL$108,7,0)</f>
        <v>11450.75</v>
      </c>
      <c r="F64" s="11">
        <f>VLOOKUP($A64,[1]Hoja2!$A$9:$AL$108,26,0)</f>
        <v>1950.75</v>
      </c>
      <c r="G64" s="11">
        <f>VLOOKUP($A64,[1]Hoja2!$A$9:$AL$108,27,0)</f>
        <v>9500</v>
      </c>
    </row>
    <row r="65" spans="1:7" ht="12" customHeight="1" x14ac:dyDescent="0.25">
      <c r="A65" s="5" t="s">
        <v>89</v>
      </c>
      <c r="B65" s="3" t="s">
        <v>90</v>
      </c>
      <c r="C65" s="3" t="s">
        <v>96</v>
      </c>
      <c r="D65" s="3" t="s">
        <v>179</v>
      </c>
      <c r="E65" s="11">
        <f>VLOOKUP($A65,[1]Hoja2!$A$9:$AL$108,7,0)</f>
        <v>5612.78</v>
      </c>
      <c r="F65" s="11">
        <f>VLOOKUP($A65,[1]Hoja2!$A$9:$AL$108,26,0)</f>
        <v>612.78</v>
      </c>
      <c r="G65" s="11">
        <f>VLOOKUP($A65,[1]Hoja2!$A$9:$AL$108,27,0)</f>
        <v>5000</v>
      </c>
    </row>
    <row r="66" spans="1:7" ht="12" customHeight="1" x14ac:dyDescent="0.25">
      <c r="A66" s="8" t="s">
        <v>67</v>
      </c>
      <c r="B66" s="3" t="s">
        <v>158</v>
      </c>
      <c r="C66" s="3" t="s">
        <v>50</v>
      </c>
      <c r="D66" s="3" t="s">
        <v>179</v>
      </c>
      <c r="E66" s="11">
        <f>VLOOKUP($A66,[1]Hoja2!$A$9:$AL$108,7,0)</f>
        <v>6600</v>
      </c>
      <c r="F66" s="11">
        <f>VLOOKUP($A66,[1]Hoja2!$A$9:$AL$108,26,0)</f>
        <v>805.7</v>
      </c>
      <c r="G66" s="11">
        <f>VLOOKUP($A66,[1]Hoja2!$A$9:$AL$108,27,0)</f>
        <v>5794.3</v>
      </c>
    </row>
    <row r="67" spans="1:7" ht="10.5" customHeight="1" x14ac:dyDescent="0.25">
      <c r="A67" s="5" t="s">
        <v>59</v>
      </c>
      <c r="B67" s="3" t="s">
        <v>159</v>
      </c>
      <c r="C67" s="3" t="s">
        <v>50</v>
      </c>
      <c r="D67" s="3" t="s">
        <v>179</v>
      </c>
      <c r="E67" s="11">
        <f>VLOOKUP($A67,[1]Hoja2!$A$9:$AL$108,7,0)</f>
        <v>3733.95</v>
      </c>
      <c r="F67" s="11">
        <f>VLOOKUP($A67,[1]Hoja2!$A$9:$AL$108,26,0)</f>
        <v>0</v>
      </c>
      <c r="G67" s="11">
        <f>VLOOKUP($A67,[1]Hoja2!$A$9:$AL$108,27,0)</f>
        <v>3733.95</v>
      </c>
    </row>
    <row r="68" spans="1:7" x14ac:dyDescent="0.25">
      <c r="A68" s="5" t="s">
        <v>21</v>
      </c>
      <c r="B68" s="3" t="s">
        <v>160</v>
      </c>
      <c r="C68" s="3" t="s">
        <v>33</v>
      </c>
      <c r="D68" s="3" t="s">
        <v>179</v>
      </c>
      <c r="E68" s="11">
        <f>VLOOKUP($A68,[1]Hoja2!$A$9:$AL$108,7,0)</f>
        <v>8800.4</v>
      </c>
      <c r="F68" s="11">
        <f>VLOOKUP($A68,[1]Hoja2!$A$9:$AL$108,26,0)</f>
        <v>2390.86</v>
      </c>
      <c r="G68" s="11">
        <f>VLOOKUP($A68,[1]Hoja2!$A$9:$AL$108,27,0)</f>
        <v>6409.54</v>
      </c>
    </row>
    <row r="69" spans="1:7" x14ac:dyDescent="0.25">
      <c r="A69" s="5" t="s">
        <v>106</v>
      </c>
      <c r="B69" s="3" t="s">
        <v>107</v>
      </c>
      <c r="C69" s="3" t="s">
        <v>37</v>
      </c>
      <c r="D69" s="3" t="s">
        <v>179</v>
      </c>
      <c r="E69" s="11">
        <f>VLOOKUP($A69,[1]Hoja2!$A$9:$AL$108,7,0)</f>
        <v>5500</v>
      </c>
      <c r="F69" s="11">
        <f>VLOOKUP($A69,[1]Hoja2!$A$9:$AL$108,26,0)</f>
        <v>593.71</v>
      </c>
      <c r="G69" s="11">
        <f>VLOOKUP($A69,[1]Hoja2!$A$9:$AL$108,27,0)</f>
        <v>4906.29</v>
      </c>
    </row>
    <row r="70" spans="1:7" x14ac:dyDescent="0.25">
      <c r="A70" s="5" t="s">
        <v>80</v>
      </c>
      <c r="B70" s="3" t="s">
        <v>86</v>
      </c>
      <c r="C70" s="3" t="s">
        <v>36</v>
      </c>
      <c r="D70" s="3" t="s">
        <v>179</v>
      </c>
      <c r="E70" s="11">
        <f>VLOOKUP($A70,[1]Hoja2!$A$9:$AL$108,7,0)</f>
        <v>8805.61</v>
      </c>
      <c r="F70" s="11">
        <f>VLOOKUP($A70,[1]Hoja2!$A$9:$AL$108,26,0)</f>
        <v>1305.6099999999999</v>
      </c>
      <c r="G70" s="11">
        <f>VLOOKUP($A70,[1]Hoja2!$A$9:$AL$108,27,0)</f>
        <v>7500</v>
      </c>
    </row>
    <row r="71" spans="1:7" ht="24.75" x14ac:dyDescent="0.25">
      <c r="B71" s="1" t="s">
        <v>31</v>
      </c>
      <c r="C71" s="1" t="s">
        <v>0</v>
      </c>
      <c r="D71" s="1" t="s">
        <v>1</v>
      </c>
      <c r="E71" s="2" t="s">
        <v>2</v>
      </c>
      <c r="F71" s="2" t="s">
        <v>3</v>
      </c>
      <c r="G71" s="1" t="s">
        <v>4</v>
      </c>
    </row>
    <row r="72" spans="1:7" x14ac:dyDescent="0.25">
      <c r="A72" s="10" t="s">
        <v>110</v>
      </c>
      <c r="B72" s="3" t="s">
        <v>111</v>
      </c>
      <c r="C72" s="3" t="s">
        <v>44</v>
      </c>
      <c r="D72" s="3" t="s">
        <v>179</v>
      </c>
      <c r="E72" s="11">
        <f>VLOOKUP($A72,[1]Hoja2!$A$9:$AL$108,7,0)</f>
        <v>3733.95</v>
      </c>
      <c r="F72" s="11">
        <f>VLOOKUP($A72,[1]Hoja2!$A$9:$AL$108,26,0)</f>
        <v>0</v>
      </c>
      <c r="G72" s="11">
        <f>VLOOKUP($A72,[1]Hoja2!$A$9:$AL$108,27,0)</f>
        <v>3733.95</v>
      </c>
    </row>
    <row r="73" spans="1:7" x14ac:dyDescent="0.25">
      <c r="A73" s="10" t="s">
        <v>68</v>
      </c>
      <c r="B73" s="3" t="s">
        <v>161</v>
      </c>
      <c r="C73" s="3" t="s">
        <v>44</v>
      </c>
      <c r="D73" s="3" t="s">
        <v>179</v>
      </c>
      <c r="E73" s="11">
        <f>VLOOKUP($A73,[1]Hoja2!$A$9:$AL$108,7,0)</f>
        <v>3733.95</v>
      </c>
      <c r="F73" s="11">
        <f>VLOOKUP($A73,[1]Hoja2!$A$9:$AL$108,26,0)</f>
        <v>0</v>
      </c>
      <c r="G73" s="11">
        <f>VLOOKUP($A73,[1]Hoja2!$A$9:$AL$108,27,0)</f>
        <v>3733.95</v>
      </c>
    </row>
    <row r="74" spans="1:7" x14ac:dyDescent="0.25">
      <c r="A74" s="10" t="s">
        <v>108</v>
      </c>
      <c r="B74" s="3" t="s">
        <v>109</v>
      </c>
      <c r="C74" s="3" t="s">
        <v>44</v>
      </c>
      <c r="D74" s="3" t="s">
        <v>179</v>
      </c>
      <c r="E74" s="11">
        <f>VLOOKUP($A74,[1]Hoja2!$A$9:$AL$108,7,0)</f>
        <v>3733.95</v>
      </c>
      <c r="F74" s="11">
        <f>VLOOKUP($A74,[1]Hoja2!$A$9:$AL$108,26,0)</f>
        <v>0</v>
      </c>
      <c r="G74" s="11">
        <f>VLOOKUP($A74,[1]Hoja2!$A$9:$AL$108,27,0)</f>
        <v>3733.95</v>
      </c>
    </row>
    <row r="75" spans="1:7" ht="12" customHeight="1" x14ac:dyDescent="0.25">
      <c r="A75" s="5" t="s">
        <v>81</v>
      </c>
      <c r="B75" s="3" t="s">
        <v>85</v>
      </c>
      <c r="C75" s="3" t="s">
        <v>44</v>
      </c>
      <c r="D75" s="3" t="s">
        <v>179</v>
      </c>
      <c r="E75" s="11">
        <f>VLOOKUP($A75,[1]Hoja2!$A$9:$AL$108,7,0)</f>
        <v>7500</v>
      </c>
      <c r="F75" s="11">
        <f>VLOOKUP($A75,[1]Hoja2!$A$9:$AL$108,26,0)</f>
        <v>991.95</v>
      </c>
      <c r="G75" s="11">
        <f>VLOOKUP($A75,[1]Hoja2!$A$9:$AL$108,27,0)</f>
        <v>6508.05</v>
      </c>
    </row>
    <row r="76" spans="1:7" ht="12" customHeight="1" x14ac:dyDescent="0.25">
      <c r="A76" s="5" t="s">
        <v>27</v>
      </c>
      <c r="B76" s="3" t="s">
        <v>162</v>
      </c>
      <c r="C76" s="3" t="s">
        <v>45</v>
      </c>
      <c r="D76" s="3" t="s">
        <v>179</v>
      </c>
      <c r="E76" s="11">
        <f>VLOOKUP($A76,[1]Hoja2!$A$9:$AL$108,7,0)</f>
        <v>3733.95</v>
      </c>
      <c r="F76" s="11">
        <f>VLOOKUP($A76,[1]Hoja2!$A$9:$AL$108,26,0)</f>
        <v>0</v>
      </c>
      <c r="G76" s="11">
        <f>VLOOKUP($A76,[1]Hoja2!$A$9:$AL$108,27,0)</f>
        <v>3733.95</v>
      </c>
    </row>
    <row r="77" spans="1:7" x14ac:dyDescent="0.25">
      <c r="A77" s="5" t="s">
        <v>64</v>
      </c>
      <c r="B77" s="3" t="s">
        <v>163</v>
      </c>
      <c r="C77" s="3" t="s">
        <v>65</v>
      </c>
      <c r="D77" s="3" t="s">
        <v>179</v>
      </c>
      <c r="E77" s="11">
        <f>VLOOKUP($A77,[1]Hoja2!$A$9:$AL$108,7,0)</f>
        <v>3733.95</v>
      </c>
      <c r="F77" s="11">
        <f>VLOOKUP($A77,[1]Hoja2!$A$9:$AL$108,26,0)</f>
        <v>0</v>
      </c>
      <c r="G77" s="11">
        <f>VLOOKUP($A77,[1]Hoja2!$A$9:$AL$108,27,0)</f>
        <v>3733.95</v>
      </c>
    </row>
    <row r="78" spans="1:7" x14ac:dyDescent="0.25">
      <c r="A78" s="5" t="s">
        <v>46</v>
      </c>
      <c r="B78" s="3" t="s">
        <v>164</v>
      </c>
      <c r="C78" s="3" t="s">
        <v>47</v>
      </c>
      <c r="D78" s="3" t="s">
        <v>179</v>
      </c>
      <c r="E78" s="11">
        <f>VLOOKUP($A78,[1]Hoja2!$A$9:$AL$108,7,0)</f>
        <v>8301.4699999999993</v>
      </c>
      <c r="F78" s="11">
        <f>VLOOKUP($A78,[1]Hoja2!$A$9:$AL$108,26,0)</f>
        <v>1182.68</v>
      </c>
      <c r="G78" s="11">
        <f>VLOOKUP($A78,[1]Hoja2!$A$9:$AL$108,27,0)</f>
        <v>7118.79</v>
      </c>
    </row>
    <row r="79" spans="1:7" ht="12" customHeight="1" x14ac:dyDescent="0.25">
      <c r="A79" s="5" t="s">
        <v>102</v>
      </c>
      <c r="B79" s="3" t="s">
        <v>103</v>
      </c>
      <c r="C79" s="3" t="s">
        <v>48</v>
      </c>
      <c r="D79" s="3" t="s">
        <v>179</v>
      </c>
      <c r="E79" s="11">
        <f>VLOOKUP($A79,[1]Hoja2!$A$9:$AL$108,7,0)</f>
        <v>4447.42</v>
      </c>
      <c r="F79" s="11">
        <f>VLOOKUP($A79,[1]Hoja2!$A$9:$AL$108,26,0)</f>
        <v>447.42</v>
      </c>
      <c r="G79" s="11">
        <f>VLOOKUP($A79,[1]Hoja2!$A$9:$AL$108,27,0)</f>
        <v>4000</v>
      </c>
    </row>
    <row r="80" spans="1:7" x14ac:dyDescent="0.25">
      <c r="A80" s="5" t="s">
        <v>104</v>
      </c>
      <c r="B80" s="3" t="s">
        <v>105</v>
      </c>
      <c r="C80" s="3" t="s">
        <v>48</v>
      </c>
      <c r="D80" s="3" t="s">
        <v>179</v>
      </c>
      <c r="E80" s="11">
        <f>VLOOKUP($A80,[1]Hoja2!$A$9:$AL$108,7,0)</f>
        <v>4447.42</v>
      </c>
      <c r="F80" s="11">
        <f>VLOOKUP($A80,[1]Hoja2!$A$9:$AL$108,26,0)</f>
        <v>447.42</v>
      </c>
      <c r="G80" s="11">
        <f>VLOOKUP($A80,[1]Hoja2!$A$9:$AL$108,27,0)</f>
        <v>4000</v>
      </c>
    </row>
    <row r="81" spans="5:7" ht="16.5" customHeight="1" x14ac:dyDescent="0.25"/>
    <row r="82" spans="5:7" ht="16.5" hidden="1" customHeight="1" x14ac:dyDescent="0.25">
      <c r="E82">
        <f>SUM(E7:E70)+SUM(E72:E80)</f>
        <v>471348.4200000001</v>
      </c>
      <c r="F82">
        <f>SUM(F7:F70)+SUM(F72:F80)</f>
        <v>83024.320000000022</v>
      </c>
      <c r="G82">
        <f>SUM(G7:G70)+SUM(G72:G80)</f>
        <v>388324.1</v>
      </c>
    </row>
    <row r="83" spans="5:7" ht="16.5" hidden="1" customHeight="1" x14ac:dyDescent="0.25">
      <c r="E83" s="9">
        <v>471348.42</v>
      </c>
      <c r="F83" s="9">
        <v>83024.320000000007</v>
      </c>
      <c r="G83" s="9">
        <v>388324.1</v>
      </c>
    </row>
    <row r="84" spans="5:7" ht="16.5" hidden="1" customHeight="1" x14ac:dyDescent="0.25">
      <c r="E84">
        <f>+E82-E83</f>
        <v>0</v>
      </c>
      <c r="F84">
        <f>+F82-F83</f>
        <v>0</v>
      </c>
      <c r="G84">
        <f>+G82-G83</f>
        <v>0</v>
      </c>
    </row>
    <row r="85" spans="5:7" ht="16.5" customHeight="1" x14ac:dyDescent="0.25"/>
  </sheetData>
  <sortState xmlns:xlrd2="http://schemas.microsoft.com/office/spreadsheetml/2017/richdata2" ref="A72:G80">
    <sortCondition ref="C72:C80"/>
    <sortCondition ref="B72:B80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"/>
  <sheetViews>
    <sheetView tabSelected="1" workbookViewId="0">
      <selection activeCell="A82" sqref="A82:XFD84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182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168</v>
      </c>
      <c r="B7" s="3" t="s">
        <v>169</v>
      </c>
      <c r="C7" s="3" t="s">
        <v>37</v>
      </c>
      <c r="D7" s="3" t="s">
        <v>183</v>
      </c>
      <c r="E7" s="11">
        <f>VLOOKUP($A7,[2]Hoja2!$A$9:$AM$115,8,0)</f>
        <v>13556.28</v>
      </c>
      <c r="F7" s="11">
        <f>VLOOKUP($A7,[2]Hoja2!$A$9:$AM$115,27,0)</f>
        <v>2058.89</v>
      </c>
      <c r="G7" s="11">
        <f>VLOOKUP($A7,[2]Hoja2!$A$9:$AM$115,28,0)</f>
        <v>11497.39</v>
      </c>
    </row>
    <row r="8" spans="1:7" ht="12" customHeight="1" x14ac:dyDescent="0.25">
      <c r="A8" s="5" t="s">
        <v>8</v>
      </c>
      <c r="B8" s="3" t="s">
        <v>118</v>
      </c>
      <c r="C8" s="3" t="s">
        <v>33</v>
      </c>
      <c r="D8" s="3" t="s">
        <v>183</v>
      </c>
      <c r="E8" s="11">
        <f>VLOOKUP($A8,[2]Hoja2!$A$9:$AM$115,8,0)</f>
        <v>7256.63</v>
      </c>
      <c r="F8" s="11">
        <f>VLOOKUP($A8,[2]Hoja2!$A$9:$AM$115,27,0)</f>
        <v>1887.99</v>
      </c>
      <c r="G8" s="11">
        <f>VLOOKUP($A8,[2]Hoja2!$A$9:$AM$115,28,0)</f>
        <v>5368.64</v>
      </c>
    </row>
    <row r="9" spans="1:7" ht="12" customHeight="1" x14ac:dyDescent="0.25">
      <c r="A9" s="5" t="s">
        <v>25</v>
      </c>
      <c r="B9" s="3" t="s">
        <v>119</v>
      </c>
      <c r="C9" s="3" t="s">
        <v>34</v>
      </c>
      <c r="D9" s="3" t="s">
        <v>183</v>
      </c>
      <c r="E9" s="11">
        <f>VLOOKUP($A9,[2]Hoja2!$A$9:$AM$115,8,0)</f>
        <v>6069.6</v>
      </c>
      <c r="F9" s="11">
        <f>VLOOKUP($A9,[2]Hoja2!$A$9:$AM$115,27,0)</f>
        <v>2319.0700000000002</v>
      </c>
      <c r="G9" s="11">
        <f>VLOOKUP($A9,[2]Hoja2!$A$9:$AM$115,28,0)</f>
        <v>3750.53</v>
      </c>
    </row>
    <row r="10" spans="1:7" ht="12" customHeight="1" x14ac:dyDescent="0.25">
      <c r="A10" s="5" t="s">
        <v>30</v>
      </c>
      <c r="B10" s="3" t="s">
        <v>120</v>
      </c>
      <c r="C10" s="3" t="s">
        <v>33</v>
      </c>
      <c r="D10" s="3" t="s">
        <v>183</v>
      </c>
      <c r="E10" s="11">
        <f>VLOOKUP($A10,[2]Hoja2!$A$9:$AM$115,8,0)</f>
        <v>4605.2</v>
      </c>
      <c r="F10" s="11">
        <f>VLOOKUP($A10,[2]Hoja2!$A$9:$AM$115,27,0)</f>
        <v>0</v>
      </c>
      <c r="G10" s="11">
        <f>VLOOKUP($A10,[2]Hoja2!$A$9:$AM$115,28,0)</f>
        <v>4605.2</v>
      </c>
    </row>
    <row r="11" spans="1:7" ht="12" customHeight="1" x14ac:dyDescent="0.25">
      <c r="A11" s="5" t="s">
        <v>71</v>
      </c>
      <c r="B11" s="3" t="s">
        <v>121</v>
      </c>
      <c r="C11" s="3" t="s">
        <v>43</v>
      </c>
      <c r="D11" s="3" t="s">
        <v>183</v>
      </c>
      <c r="E11" s="11">
        <f>VLOOKUP($A11,[2]Hoja2!$A$9:$AM$115,8,0)</f>
        <v>10666.65</v>
      </c>
      <c r="F11" s="11">
        <f>VLOOKUP($A11,[2]Hoja2!$A$9:$AM$115,27,0)</f>
        <v>1397.22</v>
      </c>
      <c r="G11" s="11">
        <f>VLOOKUP($A11,[2]Hoja2!$A$9:$AM$115,28,0)</f>
        <v>9269.43</v>
      </c>
    </row>
    <row r="12" spans="1:7" ht="12" customHeight="1" x14ac:dyDescent="0.25">
      <c r="A12" s="5" t="s">
        <v>29</v>
      </c>
      <c r="B12" s="3" t="s">
        <v>122</v>
      </c>
      <c r="C12" s="3" t="s">
        <v>33</v>
      </c>
      <c r="D12" s="3" t="s">
        <v>183</v>
      </c>
      <c r="E12" s="11">
        <f>VLOOKUP($A12,[2]Hoja2!$A$9:$AM$115,8,0)</f>
        <v>4605.2</v>
      </c>
      <c r="F12" s="11">
        <f>VLOOKUP($A12,[2]Hoja2!$A$9:$AM$115,27,0)</f>
        <v>300</v>
      </c>
      <c r="G12" s="11">
        <f>VLOOKUP($A12,[2]Hoja2!$A$9:$AM$115,28,0)</f>
        <v>4305.2</v>
      </c>
    </row>
    <row r="13" spans="1:7" ht="12" customHeight="1" x14ac:dyDescent="0.25">
      <c r="A13" s="5" t="s">
        <v>66</v>
      </c>
      <c r="B13" s="3" t="s">
        <v>123</v>
      </c>
      <c r="C13" s="3" t="s">
        <v>43</v>
      </c>
      <c r="D13" s="3" t="s">
        <v>183</v>
      </c>
      <c r="E13" s="11">
        <f>VLOOKUP($A13,[2]Hoja2!$A$9:$AM$115,8,0)</f>
        <v>5906.5</v>
      </c>
      <c r="F13" s="11">
        <f>VLOOKUP($A13,[2]Hoja2!$A$9:$AM$115,27,0)</f>
        <v>1027.73</v>
      </c>
      <c r="G13" s="11">
        <f>VLOOKUP($A13,[2]Hoja2!$A$9:$AM$115,28,0)</f>
        <v>4878.7700000000004</v>
      </c>
    </row>
    <row r="14" spans="1:7" ht="12" customHeight="1" x14ac:dyDescent="0.25">
      <c r="A14" s="5" t="s">
        <v>77</v>
      </c>
      <c r="B14" s="3" t="s">
        <v>82</v>
      </c>
      <c r="C14" s="3" t="s">
        <v>37</v>
      </c>
      <c r="D14" s="3" t="s">
        <v>183</v>
      </c>
      <c r="E14" s="11">
        <f>VLOOKUP($A14,[2]Hoja2!$A$9:$AM$115,8,0)</f>
        <v>11333.39</v>
      </c>
      <c r="F14" s="11">
        <f>VLOOKUP($A14,[2]Hoja2!$A$9:$AM$115,27,0)</f>
        <v>1599.64</v>
      </c>
      <c r="G14" s="11">
        <f>VLOOKUP($A14,[2]Hoja2!$A$9:$AM$115,28,0)</f>
        <v>9733.75</v>
      </c>
    </row>
    <row r="15" spans="1:7" ht="12" customHeight="1" x14ac:dyDescent="0.25">
      <c r="A15" s="5" t="s">
        <v>19</v>
      </c>
      <c r="B15" s="3" t="s">
        <v>124</v>
      </c>
      <c r="C15" s="3" t="s">
        <v>69</v>
      </c>
      <c r="D15" s="3" t="s">
        <v>183</v>
      </c>
      <c r="E15" s="11">
        <f>VLOOKUP($A15,[2]Hoja2!$A$9:$AM$115,8,0)</f>
        <v>4882.8900000000003</v>
      </c>
      <c r="F15" s="11">
        <f>VLOOKUP($A15,[2]Hoja2!$A$9:$AM$115,27,0)</f>
        <v>383.01</v>
      </c>
      <c r="G15" s="11">
        <f>VLOOKUP($A15,[2]Hoja2!$A$9:$AM$115,28,0)</f>
        <v>4499.88</v>
      </c>
    </row>
    <row r="16" spans="1:7" ht="12" customHeight="1" x14ac:dyDescent="0.25">
      <c r="A16" s="5" t="s">
        <v>100</v>
      </c>
      <c r="B16" s="3" t="s">
        <v>101</v>
      </c>
      <c r="C16" s="3" t="s">
        <v>37</v>
      </c>
      <c r="D16" s="3" t="s">
        <v>183</v>
      </c>
      <c r="E16" s="11">
        <f>VLOOKUP($A16,[2]Hoja2!$A$9:$AM$115,8,0)</f>
        <v>10039.35</v>
      </c>
      <c r="F16" s="11">
        <f>VLOOKUP($A16,[2]Hoja2!$A$9:$AM$115,27,0)</f>
        <v>1305.5999999999999</v>
      </c>
      <c r="G16" s="11">
        <f>VLOOKUP($A16,[2]Hoja2!$A$9:$AM$115,28,0)</f>
        <v>8733.75</v>
      </c>
    </row>
    <row r="17" spans="1:7" ht="12" customHeight="1" x14ac:dyDescent="0.25">
      <c r="A17" s="5" t="s">
        <v>79</v>
      </c>
      <c r="B17" s="3" t="s">
        <v>84</v>
      </c>
      <c r="C17" s="3" t="s">
        <v>37</v>
      </c>
      <c r="D17" s="3" t="s">
        <v>183</v>
      </c>
      <c r="E17" s="11">
        <f>VLOOKUP($A17,[2]Hoja2!$A$9:$AM$115,8,0)</f>
        <v>5318.78</v>
      </c>
      <c r="F17" s="11">
        <f>VLOOKUP($A17,[2]Hoja2!$A$9:$AM$115,27,0)</f>
        <v>447.28</v>
      </c>
      <c r="G17" s="11">
        <f>VLOOKUP($A17,[2]Hoja2!$A$9:$AM$115,28,0)</f>
        <v>4871.5</v>
      </c>
    </row>
    <row r="18" spans="1:7" ht="12" customHeight="1" x14ac:dyDescent="0.25">
      <c r="A18" s="5" t="s">
        <v>9</v>
      </c>
      <c r="B18" s="3" t="s">
        <v>125</v>
      </c>
      <c r="C18" s="3" t="s">
        <v>36</v>
      </c>
      <c r="D18" s="3" t="s">
        <v>183</v>
      </c>
      <c r="E18" s="11">
        <f>VLOOKUP($A18,[2]Hoja2!$A$9:$AM$115,8,0)</f>
        <v>8885.5499999999993</v>
      </c>
      <c r="F18" s="11">
        <f>VLOOKUP($A18,[2]Hoja2!$A$9:$AM$115,27,0)</f>
        <v>4086.99</v>
      </c>
      <c r="G18" s="11">
        <f>VLOOKUP($A18,[2]Hoja2!$A$9:$AM$115,28,0)</f>
        <v>4798.5600000000004</v>
      </c>
    </row>
    <row r="19" spans="1:7" ht="12" customHeight="1" x14ac:dyDescent="0.25">
      <c r="A19" s="5" t="s">
        <v>10</v>
      </c>
      <c r="B19" s="3" t="s">
        <v>126</v>
      </c>
      <c r="C19" s="3" t="s">
        <v>37</v>
      </c>
      <c r="D19" s="3" t="s">
        <v>183</v>
      </c>
      <c r="E19" s="11">
        <f>VLOOKUP($A19,[2]Hoja2!$A$9:$AM$115,8,0)</f>
        <v>8872.8799999999992</v>
      </c>
      <c r="F19" s="11">
        <f>VLOOKUP($A19,[2]Hoja2!$A$9:$AM$115,27,0)</f>
        <v>2760.66</v>
      </c>
      <c r="G19" s="11">
        <f>VLOOKUP($A19,[2]Hoja2!$A$9:$AM$115,28,0)</f>
        <v>6112.22</v>
      </c>
    </row>
    <row r="20" spans="1:7" ht="12" customHeight="1" x14ac:dyDescent="0.25">
      <c r="A20" s="5" t="s">
        <v>70</v>
      </c>
      <c r="B20" s="3" t="s">
        <v>127</v>
      </c>
      <c r="C20" s="3" t="s">
        <v>72</v>
      </c>
      <c r="D20" s="3" t="s">
        <v>183</v>
      </c>
      <c r="E20" s="11">
        <f>VLOOKUP($A20,[2]Hoja2!$A$9:$AM$115,8,0)</f>
        <v>11533.43</v>
      </c>
      <c r="F20" s="11">
        <f>VLOOKUP($A20,[2]Hoja2!$A$9:$AM$115,27,0)</f>
        <v>1488.03</v>
      </c>
      <c r="G20" s="11">
        <f>VLOOKUP($A20,[2]Hoja2!$A$9:$AM$115,28,0)</f>
        <v>10045.4</v>
      </c>
    </row>
    <row r="21" spans="1:7" ht="12" customHeight="1" x14ac:dyDescent="0.25">
      <c r="A21" s="5" t="s">
        <v>51</v>
      </c>
      <c r="B21" s="3" t="s">
        <v>128</v>
      </c>
      <c r="C21" s="3" t="s">
        <v>50</v>
      </c>
      <c r="D21" s="3" t="s">
        <v>183</v>
      </c>
      <c r="E21" s="11">
        <f>VLOOKUP($A21,[2]Hoja2!$A$9:$AM$115,8,0)</f>
        <v>4605.2</v>
      </c>
      <c r="F21" s="11">
        <f>VLOOKUP($A21,[2]Hoja2!$A$9:$AM$115,27,0)</f>
        <v>0</v>
      </c>
      <c r="G21" s="11">
        <f>VLOOKUP($A21,[2]Hoja2!$A$9:$AM$115,28,0)</f>
        <v>4605.2</v>
      </c>
    </row>
    <row r="22" spans="1:7" ht="12" customHeight="1" x14ac:dyDescent="0.25">
      <c r="A22" s="5" t="s">
        <v>91</v>
      </c>
      <c r="B22" s="3" t="s">
        <v>92</v>
      </c>
      <c r="C22" s="3" t="s">
        <v>69</v>
      </c>
      <c r="D22" s="3" t="s">
        <v>183</v>
      </c>
      <c r="E22" s="11">
        <f>VLOOKUP($A22,[2]Hoja2!$A$9:$AM$115,8,0)</f>
        <v>10039.35</v>
      </c>
      <c r="F22" s="11">
        <f>VLOOKUP($A22,[2]Hoja2!$A$9:$AM$115,27,0)</f>
        <v>1305.5999999999999</v>
      </c>
      <c r="G22" s="11">
        <f>VLOOKUP($A22,[2]Hoja2!$A$9:$AM$115,28,0)</f>
        <v>8733.75</v>
      </c>
    </row>
    <row r="23" spans="1:7" ht="12" customHeight="1" x14ac:dyDescent="0.25">
      <c r="A23" s="5" t="s">
        <v>165</v>
      </c>
      <c r="B23" s="3" t="s">
        <v>166</v>
      </c>
      <c r="C23" s="3" t="s">
        <v>167</v>
      </c>
      <c r="D23" s="3" t="s">
        <v>183</v>
      </c>
      <c r="E23" s="11">
        <f>VLOOKUP($A23,[2]Hoja2!$A$9:$AM$115,8,0)</f>
        <v>5056.5</v>
      </c>
      <c r="F23" s="11">
        <f>VLOOKUP($A23,[2]Hoja2!$A$9:$AM$115,27,0)</f>
        <v>412.11</v>
      </c>
      <c r="G23" s="11">
        <f>VLOOKUP($A23,[2]Hoja2!$A$9:$AM$115,28,0)</f>
        <v>4644.3900000000003</v>
      </c>
    </row>
    <row r="24" spans="1:7" ht="12" customHeight="1" x14ac:dyDescent="0.25">
      <c r="A24" s="5" t="s">
        <v>52</v>
      </c>
      <c r="B24" s="3" t="s">
        <v>129</v>
      </c>
      <c r="C24" s="3" t="s">
        <v>37</v>
      </c>
      <c r="D24" s="3" t="s">
        <v>183</v>
      </c>
      <c r="E24" s="11">
        <f>VLOOKUP($A24,[2]Hoja2!$A$9:$AM$115,8,0)</f>
        <v>6256.5</v>
      </c>
      <c r="F24" s="11">
        <f>VLOOKUP($A24,[2]Hoja2!$A$9:$AM$115,27,0)</f>
        <v>2299.1799999999998</v>
      </c>
      <c r="G24" s="11">
        <f>VLOOKUP($A24,[2]Hoja2!$A$9:$AM$115,28,0)</f>
        <v>3957.32</v>
      </c>
    </row>
    <row r="25" spans="1:7" ht="12" customHeight="1" x14ac:dyDescent="0.25">
      <c r="A25" s="5" t="s">
        <v>49</v>
      </c>
      <c r="B25" s="3" t="s">
        <v>130</v>
      </c>
      <c r="C25" s="3" t="s">
        <v>50</v>
      </c>
      <c r="D25" s="3" t="s">
        <v>183</v>
      </c>
      <c r="E25" s="11">
        <f>VLOOKUP($A25,[2]Hoja2!$A$9:$AM$115,8,0)</f>
        <v>4605.2</v>
      </c>
      <c r="F25" s="11">
        <f>VLOOKUP($A25,[2]Hoja2!$A$9:$AM$115,27,0)</f>
        <v>0</v>
      </c>
      <c r="G25" s="11">
        <f>VLOOKUP($A25,[2]Hoja2!$A$9:$AM$115,28,0)</f>
        <v>4605.2</v>
      </c>
    </row>
    <row r="26" spans="1:7" ht="12" customHeight="1" x14ac:dyDescent="0.25">
      <c r="A26" s="5" t="s">
        <v>76</v>
      </c>
      <c r="B26" s="3" t="s">
        <v>131</v>
      </c>
      <c r="C26" s="3" t="s">
        <v>33</v>
      </c>
      <c r="D26" s="3" t="s">
        <v>183</v>
      </c>
      <c r="E26" s="11">
        <f>VLOOKUP($A26,[2]Hoja2!$A$9:$AM$115,8,0)</f>
        <v>13556.28</v>
      </c>
      <c r="F26" s="11">
        <f>VLOOKUP($A26,[2]Hoja2!$A$9:$AM$115,27,0)</f>
        <v>2058.87</v>
      </c>
      <c r="G26" s="11">
        <f>VLOOKUP($A26,[2]Hoja2!$A$9:$AM$115,28,0)</f>
        <v>11497.41</v>
      </c>
    </row>
    <row r="27" spans="1:7" ht="12" customHeight="1" x14ac:dyDescent="0.25">
      <c r="A27" s="5" t="s">
        <v>22</v>
      </c>
      <c r="B27" s="3" t="s">
        <v>132</v>
      </c>
      <c r="C27" s="3" t="s">
        <v>33</v>
      </c>
      <c r="D27" s="3" t="s">
        <v>183</v>
      </c>
      <c r="E27" s="11">
        <f>VLOOKUP($A27,[2]Hoja2!$A$9:$AM$115,8,0)</f>
        <v>4605.2</v>
      </c>
      <c r="F27" s="11">
        <f>VLOOKUP($A27,[2]Hoja2!$A$9:$AM$115,27,0)</f>
        <v>1315.5</v>
      </c>
      <c r="G27" s="11">
        <f>VLOOKUP($A27,[2]Hoja2!$A$9:$AM$115,28,0)</f>
        <v>3289.7</v>
      </c>
    </row>
    <row r="28" spans="1:7" ht="12" customHeight="1" x14ac:dyDescent="0.25">
      <c r="A28" s="5" t="s">
        <v>78</v>
      </c>
      <c r="B28" s="3" t="s">
        <v>83</v>
      </c>
      <c r="C28" s="3" t="s">
        <v>36</v>
      </c>
      <c r="D28" s="3" t="s">
        <v>183</v>
      </c>
      <c r="E28" s="11">
        <f>VLOOKUP($A28,[2]Hoja2!$A$9:$AM$115,8,0)</f>
        <v>13809.76</v>
      </c>
      <c r="F28" s="11">
        <f>VLOOKUP($A28,[2]Hoja2!$A$9:$AM$115,27,0)</f>
        <v>2112.2600000000002</v>
      </c>
      <c r="G28" s="11">
        <f>VLOOKUP($A28,[2]Hoja2!$A$9:$AM$115,28,0)</f>
        <v>11697.5</v>
      </c>
    </row>
    <row r="29" spans="1:7" ht="12" customHeight="1" x14ac:dyDescent="0.25">
      <c r="A29" s="5" t="s">
        <v>112</v>
      </c>
      <c r="B29" s="3" t="s">
        <v>113</v>
      </c>
      <c r="C29" s="3" t="s">
        <v>33</v>
      </c>
      <c r="D29" s="3" t="s">
        <v>183</v>
      </c>
      <c r="E29" s="11">
        <f>VLOOKUP($A29,[2]Hoja2!$A$9:$AM$115,8,0)</f>
        <v>5344.5</v>
      </c>
      <c r="F29" s="11">
        <f>VLOOKUP($A29,[2]Hoja2!$A$9:$AM$115,27,0)</f>
        <v>450.57</v>
      </c>
      <c r="G29" s="11">
        <f>VLOOKUP($A29,[2]Hoja2!$A$9:$AM$115,28,0)</f>
        <v>4893.93</v>
      </c>
    </row>
    <row r="30" spans="1:7" ht="12" customHeight="1" x14ac:dyDescent="0.25">
      <c r="A30" s="5" t="s">
        <v>184</v>
      </c>
      <c r="B30" s="3" t="s">
        <v>185</v>
      </c>
      <c r="C30" s="3" t="s">
        <v>33</v>
      </c>
      <c r="D30" s="3" t="s">
        <v>183</v>
      </c>
      <c r="E30" s="11">
        <f>VLOOKUP($A30,[2]Hoja2!$A$9:$AM$115,8,0)</f>
        <v>3733.95</v>
      </c>
      <c r="F30" s="11">
        <f>VLOOKUP($A30,[2]Hoja2!$A$9:$AM$115,27,0)</f>
        <v>0</v>
      </c>
      <c r="G30" s="11">
        <f>VLOOKUP($A30,[2]Hoja2!$A$9:$AM$115,28,0)</f>
        <v>3733.95</v>
      </c>
    </row>
    <row r="31" spans="1:7" ht="12" customHeight="1" x14ac:dyDescent="0.25">
      <c r="A31" s="5" t="s">
        <v>20</v>
      </c>
      <c r="B31" s="3" t="s">
        <v>133</v>
      </c>
      <c r="C31" s="3" t="s">
        <v>33</v>
      </c>
      <c r="D31" s="3" t="s">
        <v>183</v>
      </c>
      <c r="E31" s="11">
        <f>VLOOKUP($A31,[2]Hoja2!$A$9:$AM$115,8,0)</f>
        <v>4605.2</v>
      </c>
      <c r="F31" s="11">
        <f>VLOOKUP($A31,[2]Hoja2!$A$9:$AM$115,27,0)</f>
        <v>920.99</v>
      </c>
      <c r="G31" s="11">
        <f>VLOOKUP($A31,[2]Hoja2!$A$9:$AM$115,28,0)</f>
        <v>3684.21</v>
      </c>
    </row>
    <row r="32" spans="1:7" ht="12" customHeight="1" x14ac:dyDescent="0.25">
      <c r="A32" s="5" t="s">
        <v>62</v>
      </c>
      <c r="B32" s="3" t="s">
        <v>134</v>
      </c>
      <c r="C32" s="3" t="s">
        <v>61</v>
      </c>
      <c r="D32" s="3" t="s">
        <v>183</v>
      </c>
      <c r="E32" s="11">
        <f>VLOOKUP($A32,[2]Hoja2!$A$9:$AM$115,8,0)</f>
        <v>5056.5</v>
      </c>
      <c r="F32" s="11">
        <f>VLOOKUP($A32,[2]Hoja2!$A$9:$AM$115,27,0)</f>
        <v>412.11</v>
      </c>
      <c r="G32" s="11">
        <f>VLOOKUP($A32,[2]Hoja2!$A$9:$AM$115,28,0)</f>
        <v>4644.3900000000003</v>
      </c>
    </row>
    <row r="33" spans="1:7" ht="12" customHeight="1" x14ac:dyDescent="0.25">
      <c r="A33" s="5" t="s">
        <v>93</v>
      </c>
      <c r="B33" s="3" t="s">
        <v>94</v>
      </c>
      <c r="C33" s="3" t="s">
        <v>97</v>
      </c>
      <c r="D33" s="3" t="s">
        <v>183</v>
      </c>
      <c r="E33" s="11">
        <f>VLOOKUP($A33,[2]Hoja2!$A$9:$AM$115,8,0)</f>
        <v>6484.34</v>
      </c>
      <c r="F33" s="11">
        <f>VLOOKUP($A33,[2]Hoja2!$A$9:$AM$115,27,0)</f>
        <v>612.84</v>
      </c>
      <c r="G33" s="11">
        <f>VLOOKUP($A33,[2]Hoja2!$A$9:$AM$115,28,0)</f>
        <v>5871.5</v>
      </c>
    </row>
    <row r="34" spans="1:7" ht="12" customHeight="1" x14ac:dyDescent="0.25">
      <c r="A34" s="5" t="s">
        <v>63</v>
      </c>
      <c r="B34" s="3" t="s">
        <v>135</v>
      </c>
      <c r="C34" s="3" t="s">
        <v>35</v>
      </c>
      <c r="D34" s="3" t="s">
        <v>183</v>
      </c>
      <c r="E34" s="11">
        <f>VLOOKUP($A34,[2]Hoja2!$A$9:$AM$115,8,0)</f>
        <v>6722.02</v>
      </c>
      <c r="F34" s="11">
        <f>VLOOKUP($A34,[2]Hoja2!$A$9:$AM$115,27,0)</f>
        <v>607.54999999999995</v>
      </c>
      <c r="G34" s="11">
        <f>VLOOKUP($A34,[2]Hoja2!$A$9:$AM$115,28,0)</f>
        <v>6114.47</v>
      </c>
    </row>
    <row r="35" spans="1:7" ht="12" customHeight="1" x14ac:dyDescent="0.25">
      <c r="A35" s="5" t="s">
        <v>174</v>
      </c>
      <c r="B35" s="3" t="s">
        <v>175</v>
      </c>
      <c r="C35" s="3" t="s">
        <v>33</v>
      </c>
      <c r="D35" s="3" t="s">
        <v>183</v>
      </c>
      <c r="E35" s="11">
        <f>VLOOKUP($A35,[2]Hoja2!$A$9:$AM$115,8,0)</f>
        <v>4500.05</v>
      </c>
      <c r="F35" s="11">
        <f>VLOOKUP($A35,[2]Hoja2!$A$9:$AM$115,27,0)</f>
        <v>444.97</v>
      </c>
      <c r="G35" s="11">
        <f>VLOOKUP($A35,[2]Hoja2!$A$9:$AM$115,28,0)</f>
        <v>4055.08</v>
      </c>
    </row>
    <row r="36" spans="1:7" ht="12" customHeight="1" x14ac:dyDescent="0.25">
      <c r="A36" s="5" t="s">
        <v>17</v>
      </c>
      <c r="B36" s="3" t="s">
        <v>136</v>
      </c>
      <c r="C36" s="3" t="s">
        <v>37</v>
      </c>
      <c r="D36" s="3" t="s">
        <v>183</v>
      </c>
      <c r="E36" s="11">
        <f>VLOOKUP($A36,[2]Hoja2!$A$9:$AM$115,8,0)</f>
        <v>10748.13</v>
      </c>
      <c r="F36" s="11">
        <f>VLOOKUP($A36,[2]Hoja2!$A$9:$AM$115,27,0)</f>
        <v>1314.63</v>
      </c>
      <c r="G36" s="11">
        <f>VLOOKUP($A36,[2]Hoja2!$A$9:$AM$115,28,0)</f>
        <v>9433.5</v>
      </c>
    </row>
    <row r="37" spans="1:7" ht="12" customHeight="1" x14ac:dyDescent="0.25">
      <c r="A37" s="5" t="s">
        <v>16</v>
      </c>
      <c r="B37" s="3" t="s">
        <v>137</v>
      </c>
      <c r="C37" s="3" t="s">
        <v>38</v>
      </c>
      <c r="D37" s="3" t="s">
        <v>183</v>
      </c>
      <c r="E37" s="11">
        <f>VLOOKUP($A37,[2]Hoja2!$A$9:$AM$115,8,0)</f>
        <v>5653.6</v>
      </c>
      <c r="F37" s="11">
        <f>VLOOKUP($A37,[2]Hoja2!$A$9:$AM$115,27,0)</f>
        <v>469.8</v>
      </c>
      <c r="G37" s="11">
        <f>VLOOKUP($A37,[2]Hoja2!$A$9:$AM$115,28,0)</f>
        <v>5183.8</v>
      </c>
    </row>
    <row r="38" spans="1:7" ht="12" customHeight="1" x14ac:dyDescent="0.25">
      <c r="A38" s="5" t="s">
        <v>14</v>
      </c>
      <c r="B38" s="3" t="s">
        <v>138</v>
      </c>
      <c r="C38" s="3" t="s">
        <v>39</v>
      </c>
      <c r="D38" s="3" t="s">
        <v>183</v>
      </c>
      <c r="E38" s="11">
        <f>VLOOKUP($A38,[2]Hoja2!$A$9:$AM$115,8,0)</f>
        <v>8070.63</v>
      </c>
      <c r="F38" s="11">
        <f>VLOOKUP($A38,[2]Hoja2!$A$9:$AM$115,27,0)</f>
        <v>2743.53</v>
      </c>
      <c r="G38" s="11">
        <f>VLOOKUP($A38,[2]Hoja2!$A$9:$AM$115,28,0)</f>
        <v>5327.1</v>
      </c>
    </row>
    <row r="39" spans="1:7" ht="12" customHeight="1" x14ac:dyDescent="0.25">
      <c r="A39" s="5" t="s">
        <v>53</v>
      </c>
      <c r="B39" s="3" t="s">
        <v>139</v>
      </c>
      <c r="C39" s="3" t="s">
        <v>41</v>
      </c>
      <c r="D39" s="3" t="s">
        <v>183</v>
      </c>
      <c r="E39" s="11">
        <f>VLOOKUP($A39,[2]Hoja2!$A$9:$AM$115,8,0)</f>
        <v>6720.87</v>
      </c>
      <c r="F39" s="11">
        <f>VLOOKUP($A39,[2]Hoja2!$A$9:$AM$115,27,0)</f>
        <v>607.54</v>
      </c>
      <c r="G39" s="11">
        <f>VLOOKUP($A39,[2]Hoja2!$A$9:$AM$115,28,0)</f>
        <v>6113.33</v>
      </c>
    </row>
    <row r="40" spans="1:7" ht="12" customHeight="1" x14ac:dyDescent="0.25">
      <c r="A40" s="5" t="s">
        <v>60</v>
      </c>
      <c r="B40" s="3" t="s">
        <v>140</v>
      </c>
      <c r="C40" s="3" t="s">
        <v>33</v>
      </c>
      <c r="D40" s="3" t="s">
        <v>183</v>
      </c>
      <c r="E40" s="11">
        <f>VLOOKUP($A40,[2]Hoja2!$A$9:$AM$115,8,0)</f>
        <v>5109.66</v>
      </c>
      <c r="F40" s="11">
        <f>VLOOKUP($A40,[2]Hoja2!$A$9:$AM$115,27,0)</f>
        <v>419.16</v>
      </c>
      <c r="G40" s="11">
        <f>VLOOKUP($A40,[2]Hoja2!$A$9:$AM$115,28,0)</f>
        <v>4690.5</v>
      </c>
    </row>
    <row r="41" spans="1:7" ht="12" customHeight="1" x14ac:dyDescent="0.25">
      <c r="A41" s="5" t="s">
        <v>170</v>
      </c>
      <c r="B41" s="3" t="s">
        <v>171</v>
      </c>
      <c r="C41" s="3" t="s">
        <v>33</v>
      </c>
      <c r="D41" s="3" t="s">
        <v>183</v>
      </c>
      <c r="E41" s="11">
        <f>VLOOKUP($A41,[2]Hoja2!$A$9:$AM$115,8,0)</f>
        <v>4500.05</v>
      </c>
      <c r="F41" s="11">
        <f>VLOOKUP($A41,[2]Hoja2!$A$9:$AM$115,27,0)</f>
        <v>446.74</v>
      </c>
      <c r="G41" s="11">
        <f>VLOOKUP($A41,[2]Hoja2!$A$9:$AM$115,28,0)</f>
        <v>4053.31</v>
      </c>
    </row>
    <row r="42" spans="1:7" ht="12" customHeight="1" x14ac:dyDescent="0.25">
      <c r="A42" s="5" t="s">
        <v>11</v>
      </c>
      <c r="B42" s="3" t="s">
        <v>141</v>
      </c>
      <c r="C42" s="3" t="s">
        <v>32</v>
      </c>
      <c r="D42" s="3" t="s">
        <v>183</v>
      </c>
      <c r="E42" s="11">
        <f>VLOOKUP($A42,[2]Hoja2!$A$9:$AM$115,8,0)</f>
        <v>8885.5499999999993</v>
      </c>
      <c r="F42" s="11">
        <f>VLOOKUP($A42,[2]Hoja2!$A$9:$AM$115,27,0)</f>
        <v>3529.67</v>
      </c>
      <c r="G42" s="11">
        <f>VLOOKUP($A42,[2]Hoja2!$A$9:$AM$115,28,0)</f>
        <v>5355.88</v>
      </c>
    </row>
    <row r="43" spans="1:7" ht="12" customHeight="1" x14ac:dyDescent="0.25">
      <c r="A43" s="5" t="s">
        <v>54</v>
      </c>
      <c r="B43" s="3" t="s">
        <v>142</v>
      </c>
      <c r="C43" s="3" t="s">
        <v>33</v>
      </c>
      <c r="D43" s="3" t="s">
        <v>183</v>
      </c>
      <c r="E43" s="11">
        <f>VLOOKUP($A43,[2]Hoja2!$A$9:$AM$115,8,0)</f>
        <v>7955</v>
      </c>
      <c r="F43" s="11">
        <f>VLOOKUP($A43,[2]Hoja2!$A$9:$AM$115,27,0)</f>
        <v>783.11</v>
      </c>
      <c r="G43" s="11">
        <f>VLOOKUP($A43,[2]Hoja2!$A$9:$AM$115,28,0)</f>
        <v>7171.89</v>
      </c>
    </row>
    <row r="44" spans="1:7" ht="12" customHeight="1" x14ac:dyDescent="0.25">
      <c r="A44" s="5" t="s">
        <v>87</v>
      </c>
      <c r="B44" s="3" t="s">
        <v>88</v>
      </c>
      <c r="C44" s="3" t="s">
        <v>95</v>
      </c>
      <c r="D44" s="3" t="s">
        <v>183</v>
      </c>
      <c r="E44" s="11">
        <f>VLOOKUP($A44,[2]Hoja2!$A$9:$AM$115,8,0)</f>
        <v>11400</v>
      </c>
      <c r="F44" s="11">
        <f>VLOOKUP($A44,[2]Hoja2!$A$9:$AM$115,27,0)</f>
        <v>1574.09</v>
      </c>
      <c r="G44" s="11">
        <f>VLOOKUP($A44,[2]Hoja2!$A$9:$AM$115,28,0)</f>
        <v>9825.91</v>
      </c>
    </row>
    <row r="45" spans="1:7" ht="12" customHeight="1" x14ac:dyDescent="0.25">
      <c r="A45" s="5" t="s">
        <v>98</v>
      </c>
      <c r="B45" s="3" t="s">
        <v>99</v>
      </c>
      <c r="C45" s="3" t="s">
        <v>37</v>
      </c>
      <c r="D45" s="3" t="s">
        <v>183</v>
      </c>
      <c r="E45" s="11">
        <f>VLOOKUP($A45,[2]Hoja2!$A$9:$AM$115,8,0)</f>
        <v>6484.28</v>
      </c>
      <c r="F45" s="11">
        <f>VLOOKUP($A45,[2]Hoja2!$A$9:$AM$115,27,0)</f>
        <v>612.78</v>
      </c>
      <c r="G45" s="11">
        <f>VLOOKUP($A45,[2]Hoja2!$A$9:$AM$115,28,0)</f>
        <v>5871.5</v>
      </c>
    </row>
    <row r="46" spans="1:7" ht="12" customHeight="1" x14ac:dyDescent="0.25">
      <c r="A46" s="5" t="s">
        <v>26</v>
      </c>
      <c r="B46" s="3" t="s">
        <v>143</v>
      </c>
      <c r="C46" s="3" t="s">
        <v>40</v>
      </c>
      <c r="D46" s="3" t="s">
        <v>183</v>
      </c>
      <c r="E46" s="11">
        <f>VLOOKUP($A46,[2]Hoja2!$A$9:$AM$115,8,0)</f>
        <v>7298.75</v>
      </c>
      <c r="F46" s="11">
        <f>VLOOKUP($A46,[2]Hoja2!$A$9:$AM$115,27,0)</f>
        <v>1498.17</v>
      </c>
      <c r="G46" s="11">
        <f>VLOOKUP($A46,[2]Hoja2!$A$9:$AM$115,28,0)</f>
        <v>5800.58</v>
      </c>
    </row>
    <row r="47" spans="1:7" ht="12" customHeight="1" x14ac:dyDescent="0.25">
      <c r="A47" s="5" t="s">
        <v>116</v>
      </c>
      <c r="B47" s="3" t="s">
        <v>117</v>
      </c>
      <c r="C47" s="3" t="s">
        <v>50</v>
      </c>
      <c r="D47" s="3" t="s">
        <v>183</v>
      </c>
      <c r="E47" s="11">
        <f>VLOOKUP($A47,[2]Hoja2!$A$9:$AM$115,8,0)</f>
        <v>4605.2</v>
      </c>
      <c r="F47" s="11">
        <f>VLOOKUP($A47,[2]Hoja2!$A$9:$AM$115,27,0)</f>
        <v>0</v>
      </c>
      <c r="G47" s="11">
        <f>VLOOKUP($A47,[2]Hoja2!$A$9:$AM$115,28,0)</f>
        <v>4605.2</v>
      </c>
    </row>
    <row r="48" spans="1:7" ht="12" customHeight="1" x14ac:dyDescent="0.25">
      <c r="A48" s="5" t="s">
        <v>55</v>
      </c>
      <c r="B48" s="3" t="s">
        <v>144</v>
      </c>
      <c r="C48" s="3" t="s">
        <v>33</v>
      </c>
      <c r="D48" s="3" t="s">
        <v>183</v>
      </c>
      <c r="E48" s="11">
        <f>VLOOKUP($A48,[2]Hoja2!$A$9:$AM$115,8,0)</f>
        <v>13048.13</v>
      </c>
      <c r="F48" s="11">
        <f>VLOOKUP($A48,[2]Hoja2!$A$9:$AM$115,27,0)</f>
        <v>1853.61</v>
      </c>
      <c r="G48" s="11">
        <f>VLOOKUP($A48,[2]Hoja2!$A$9:$AM$115,28,0)</f>
        <v>11194.52</v>
      </c>
    </row>
    <row r="49" spans="1:7" ht="12" customHeight="1" x14ac:dyDescent="0.25">
      <c r="A49" s="5" t="s">
        <v>24</v>
      </c>
      <c r="B49" s="3" t="s">
        <v>145</v>
      </c>
      <c r="C49" s="3" t="s">
        <v>37</v>
      </c>
      <c r="D49" s="3" t="s">
        <v>183</v>
      </c>
      <c r="E49" s="11">
        <f>VLOOKUP($A49,[2]Hoja2!$A$9:$AM$115,8,0)</f>
        <v>8872.8799999999992</v>
      </c>
      <c r="F49" s="11">
        <f>VLOOKUP($A49,[2]Hoja2!$A$9:$AM$115,27,0)</f>
        <v>997.94</v>
      </c>
      <c r="G49" s="11">
        <f>VLOOKUP($A49,[2]Hoja2!$A$9:$AM$115,28,0)</f>
        <v>7874.94</v>
      </c>
    </row>
    <row r="50" spans="1:7" x14ac:dyDescent="0.25">
      <c r="A50" s="5" t="s">
        <v>13</v>
      </c>
      <c r="B50" s="3" t="s">
        <v>146</v>
      </c>
      <c r="C50" s="3" t="s">
        <v>41</v>
      </c>
      <c r="D50" s="3" t="s">
        <v>183</v>
      </c>
      <c r="E50" s="11">
        <f>VLOOKUP($A50,[2]Hoja2!$A$9:$AM$115,8,0)</f>
        <v>6043.76</v>
      </c>
      <c r="F50" s="11">
        <f>VLOOKUP($A50,[2]Hoja2!$A$9:$AM$115,27,0)</f>
        <v>514.38</v>
      </c>
      <c r="G50" s="11">
        <f>VLOOKUP($A50,[2]Hoja2!$A$9:$AM$115,28,0)</f>
        <v>5529.38</v>
      </c>
    </row>
    <row r="51" spans="1:7" x14ac:dyDescent="0.25">
      <c r="A51" s="5" t="s">
        <v>23</v>
      </c>
      <c r="B51" s="3" t="s">
        <v>147</v>
      </c>
      <c r="C51" s="3" t="s">
        <v>42</v>
      </c>
      <c r="D51" s="3" t="s">
        <v>183</v>
      </c>
      <c r="E51" s="11">
        <f>VLOOKUP($A51,[2]Hoja2!$A$9:$AM$115,8,0)</f>
        <v>6591.28</v>
      </c>
      <c r="F51" s="11">
        <f>VLOOKUP($A51,[2]Hoja2!$A$9:$AM$115,27,0)</f>
        <v>977.52</v>
      </c>
      <c r="G51" s="11">
        <f>VLOOKUP($A51,[2]Hoja2!$A$9:$AM$115,28,0)</f>
        <v>5613.76</v>
      </c>
    </row>
    <row r="52" spans="1:7" x14ac:dyDescent="0.25">
      <c r="A52" s="5" t="s">
        <v>176</v>
      </c>
      <c r="B52" s="3" t="s">
        <v>177</v>
      </c>
      <c r="C52" s="3" t="s">
        <v>33</v>
      </c>
      <c r="D52" s="3" t="s">
        <v>183</v>
      </c>
      <c r="E52" s="11">
        <f>VLOOKUP($A52,[2]Hoja2!$A$9:$AM$115,8,0)</f>
        <v>4500.05</v>
      </c>
      <c r="F52" s="11">
        <f>VLOOKUP($A52,[2]Hoja2!$A$9:$AM$115,27,0)</f>
        <v>444.97</v>
      </c>
      <c r="G52" s="11">
        <f>VLOOKUP($A52,[2]Hoja2!$A$9:$AM$115,28,0)</f>
        <v>4055.08</v>
      </c>
    </row>
    <row r="53" spans="1:7" x14ac:dyDescent="0.25">
      <c r="A53" s="5" t="s">
        <v>56</v>
      </c>
      <c r="B53" s="3" t="s">
        <v>148</v>
      </c>
      <c r="C53" s="3" t="s">
        <v>33</v>
      </c>
      <c r="D53" s="3" t="s">
        <v>183</v>
      </c>
      <c r="E53" s="11">
        <f>VLOOKUP($A53,[2]Hoja2!$A$9:$AM$115,8,0)</f>
        <v>11060.81</v>
      </c>
      <c r="F53" s="11">
        <f>VLOOKUP($A53,[2]Hoja2!$A$9:$AM$115,27,0)</f>
        <v>1478.79</v>
      </c>
      <c r="G53" s="11">
        <f>VLOOKUP($A53,[2]Hoja2!$A$9:$AM$115,28,0)</f>
        <v>9582.02</v>
      </c>
    </row>
    <row r="54" spans="1:7" x14ac:dyDescent="0.25">
      <c r="A54" s="8" t="s">
        <v>75</v>
      </c>
      <c r="B54" s="3" t="s">
        <v>149</v>
      </c>
      <c r="C54" s="3" t="s">
        <v>37</v>
      </c>
      <c r="D54" s="3" t="s">
        <v>183</v>
      </c>
      <c r="E54" s="11">
        <f>VLOOKUP($A54,[2]Hoja2!$A$9:$AM$115,8,0)</f>
        <v>5956.5</v>
      </c>
      <c r="F54" s="11">
        <f>VLOOKUP($A54,[2]Hoja2!$A$9:$AM$115,27,0)</f>
        <v>534.54999999999995</v>
      </c>
      <c r="G54" s="11">
        <f>VLOOKUP($A54,[2]Hoja2!$A$9:$AM$115,28,0)</f>
        <v>5421.95</v>
      </c>
    </row>
    <row r="55" spans="1:7" x14ac:dyDescent="0.25">
      <c r="A55" s="5" t="s">
        <v>57</v>
      </c>
      <c r="B55" s="3" t="s">
        <v>150</v>
      </c>
      <c r="C55" s="3" t="s">
        <v>32</v>
      </c>
      <c r="D55" s="3" t="s">
        <v>183</v>
      </c>
      <c r="E55" s="11">
        <f>VLOOKUP($A55,[2]Hoja2!$A$9:$AM$115,8,0)</f>
        <v>10167.219999999999</v>
      </c>
      <c r="F55" s="11">
        <f>VLOOKUP($A55,[2]Hoja2!$A$9:$AM$115,27,0)</f>
        <v>1267.1199999999999</v>
      </c>
      <c r="G55" s="11">
        <f>VLOOKUP($A55,[2]Hoja2!$A$9:$AM$115,28,0)</f>
        <v>8900.1</v>
      </c>
    </row>
    <row r="56" spans="1:7" x14ac:dyDescent="0.25">
      <c r="A56" s="5" t="s">
        <v>74</v>
      </c>
      <c r="B56" s="3" t="s">
        <v>151</v>
      </c>
      <c r="C56" s="3" t="s">
        <v>32</v>
      </c>
      <c r="D56" s="3" t="s">
        <v>183</v>
      </c>
      <c r="E56" s="11">
        <f>VLOOKUP($A56,[2]Hoja2!$A$9:$AM$115,8,0)</f>
        <v>17275</v>
      </c>
      <c r="F56" s="11">
        <f>VLOOKUP($A56,[2]Hoja2!$A$9:$AM$115,27,0)</f>
        <v>2735.73</v>
      </c>
      <c r="G56" s="11">
        <f>VLOOKUP($A56,[2]Hoja2!$A$9:$AM$115,28,0)</f>
        <v>14539.27</v>
      </c>
    </row>
    <row r="57" spans="1:7" x14ac:dyDescent="0.25">
      <c r="A57" s="5" t="s">
        <v>172</v>
      </c>
      <c r="B57" s="3" t="s">
        <v>173</v>
      </c>
      <c r="C57" s="3" t="s">
        <v>33</v>
      </c>
      <c r="D57" s="3" t="s">
        <v>183</v>
      </c>
      <c r="E57" s="11">
        <f>VLOOKUP($A57,[2]Hoja2!$A$9:$AM$115,8,0)</f>
        <v>4500.05</v>
      </c>
      <c r="F57" s="11">
        <f>VLOOKUP($A57,[2]Hoja2!$A$9:$AM$115,27,0)</f>
        <v>446.74</v>
      </c>
      <c r="G57" s="11">
        <f>VLOOKUP($A57,[2]Hoja2!$A$9:$AM$115,28,0)</f>
        <v>4053.31</v>
      </c>
    </row>
    <row r="58" spans="1:7" x14ac:dyDescent="0.25">
      <c r="A58" s="5" t="s">
        <v>28</v>
      </c>
      <c r="B58" s="3" t="s">
        <v>152</v>
      </c>
      <c r="C58" s="3" t="s">
        <v>33</v>
      </c>
      <c r="D58" s="3" t="s">
        <v>183</v>
      </c>
      <c r="E58" s="11">
        <f>VLOOKUP($A58,[2]Hoja2!$A$9:$AM$115,8,0)</f>
        <v>6653.6</v>
      </c>
      <c r="F58" s="11">
        <f>VLOOKUP($A58,[2]Hoja2!$A$9:$AM$115,27,0)</f>
        <v>3199.71</v>
      </c>
      <c r="G58" s="11">
        <f>VLOOKUP($A58,[2]Hoja2!$A$9:$AM$115,28,0)</f>
        <v>3453.89</v>
      </c>
    </row>
    <row r="59" spans="1:7" x14ac:dyDescent="0.25">
      <c r="A59" s="5" t="s">
        <v>180</v>
      </c>
      <c r="B59" s="3" t="s">
        <v>181</v>
      </c>
      <c r="C59" s="3" t="s">
        <v>33</v>
      </c>
      <c r="D59" s="3" t="s">
        <v>183</v>
      </c>
      <c r="E59" s="11">
        <f>VLOOKUP($A59,[2]Hoja2!$A$9:$AM$115,8,0)</f>
        <v>4500.05</v>
      </c>
      <c r="F59" s="11">
        <f>VLOOKUP($A59,[2]Hoja2!$A$9:$AM$115,27,0)</f>
        <v>608.75</v>
      </c>
      <c r="G59" s="11">
        <f>VLOOKUP($A59,[2]Hoja2!$A$9:$AM$115,28,0)</f>
        <v>3891.3</v>
      </c>
    </row>
    <row r="60" spans="1:7" x14ac:dyDescent="0.25">
      <c r="A60" s="5" t="s">
        <v>73</v>
      </c>
      <c r="B60" s="3" t="s">
        <v>153</v>
      </c>
      <c r="C60" s="3" t="s">
        <v>36</v>
      </c>
      <c r="D60" s="3" t="s">
        <v>183</v>
      </c>
      <c r="E60" s="11">
        <f>VLOOKUP($A60,[2]Hoja2!$A$9:$AM$115,8,0)</f>
        <v>13556.28</v>
      </c>
      <c r="F60" s="11">
        <f>VLOOKUP($A60,[2]Hoja2!$A$9:$AM$115,27,0)</f>
        <v>2058.87</v>
      </c>
      <c r="G60" s="11">
        <f>VLOOKUP($A60,[2]Hoja2!$A$9:$AM$115,28,0)</f>
        <v>11497.41</v>
      </c>
    </row>
    <row r="61" spans="1:7" x14ac:dyDescent="0.25">
      <c r="A61" s="5" t="s">
        <v>18</v>
      </c>
      <c r="B61" s="3" t="s">
        <v>154</v>
      </c>
      <c r="C61" s="3" t="s">
        <v>37</v>
      </c>
      <c r="D61" s="3" t="s">
        <v>183</v>
      </c>
      <c r="E61" s="11">
        <f>VLOOKUP($A61,[2]Hoja2!$A$9:$AM$115,8,0)</f>
        <v>6997.5</v>
      </c>
      <c r="F61" s="11">
        <f>VLOOKUP($A61,[2]Hoja2!$A$9:$AM$115,27,0)</f>
        <v>2304.4</v>
      </c>
      <c r="G61" s="11">
        <f>VLOOKUP($A61,[2]Hoja2!$A$9:$AM$115,28,0)</f>
        <v>4693.1000000000004</v>
      </c>
    </row>
    <row r="62" spans="1:7" x14ac:dyDescent="0.25">
      <c r="A62" s="5" t="s">
        <v>58</v>
      </c>
      <c r="B62" s="3" t="s">
        <v>155</v>
      </c>
      <c r="C62" s="3" t="s">
        <v>33</v>
      </c>
      <c r="D62" s="3" t="s">
        <v>183</v>
      </c>
      <c r="E62" s="11">
        <f>VLOOKUP($A62,[2]Hoja2!$A$9:$AM$115,8,0)</f>
        <v>12886.95</v>
      </c>
      <c r="F62" s="11">
        <f>VLOOKUP($A62,[2]Hoja2!$A$9:$AM$115,27,0)</f>
        <v>3330.34</v>
      </c>
      <c r="G62" s="11">
        <f>VLOOKUP($A62,[2]Hoja2!$A$9:$AM$115,28,0)</f>
        <v>9556.61</v>
      </c>
    </row>
    <row r="63" spans="1:7" x14ac:dyDescent="0.25">
      <c r="A63" s="5" t="s">
        <v>12</v>
      </c>
      <c r="B63" s="3" t="s">
        <v>156</v>
      </c>
      <c r="C63" s="3" t="s">
        <v>33</v>
      </c>
      <c r="D63" s="3" t="s">
        <v>183</v>
      </c>
      <c r="E63" s="11">
        <f>VLOOKUP($A63,[2]Hoja2!$A$9:$AM$115,8,0)</f>
        <v>4882.8900000000003</v>
      </c>
      <c r="F63" s="11">
        <f>VLOOKUP($A63,[2]Hoja2!$A$9:$AM$115,27,0)</f>
        <v>844.6</v>
      </c>
      <c r="G63" s="11">
        <f>VLOOKUP($A63,[2]Hoja2!$A$9:$AM$115,28,0)</f>
        <v>4038.29</v>
      </c>
    </row>
    <row r="64" spans="1:7" x14ac:dyDescent="0.25">
      <c r="A64" s="5" t="s">
        <v>15</v>
      </c>
      <c r="B64" s="3" t="s">
        <v>157</v>
      </c>
      <c r="C64" s="3" t="s">
        <v>33</v>
      </c>
      <c r="D64" s="3" t="s">
        <v>183</v>
      </c>
      <c r="E64" s="11">
        <f>VLOOKUP($A64,[2]Hoja2!$A$9:$AM$115,8,0)</f>
        <v>9560.7999999999993</v>
      </c>
      <c r="F64" s="11">
        <f>VLOOKUP($A64,[2]Hoja2!$A$9:$AM$115,27,0)</f>
        <v>3369.41</v>
      </c>
      <c r="G64" s="11">
        <f>VLOOKUP($A64,[2]Hoja2!$A$9:$AM$115,28,0)</f>
        <v>6191.39</v>
      </c>
    </row>
    <row r="65" spans="1:7" x14ac:dyDescent="0.25">
      <c r="A65" s="5" t="s">
        <v>114</v>
      </c>
      <c r="B65" s="3" t="s">
        <v>115</v>
      </c>
      <c r="C65" s="3" t="s">
        <v>37</v>
      </c>
      <c r="D65" s="3" t="s">
        <v>183</v>
      </c>
      <c r="E65" s="11">
        <f>VLOOKUP($A65,[2]Hoja2!$A$9:$AM$115,8,0)</f>
        <v>13046.75</v>
      </c>
      <c r="F65" s="11">
        <f>VLOOKUP($A65,[2]Hoja2!$A$9:$AM$115,27,0)</f>
        <v>1950.75</v>
      </c>
      <c r="G65" s="11">
        <f>VLOOKUP($A65,[2]Hoja2!$A$9:$AM$115,28,0)</f>
        <v>11096</v>
      </c>
    </row>
    <row r="66" spans="1:7" x14ac:dyDescent="0.25">
      <c r="A66" s="5" t="s">
        <v>89</v>
      </c>
      <c r="B66" s="3" t="s">
        <v>90</v>
      </c>
      <c r="C66" s="3" t="s">
        <v>96</v>
      </c>
      <c r="D66" s="3" t="s">
        <v>183</v>
      </c>
      <c r="E66" s="11">
        <f>VLOOKUP($A66,[2]Hoja2!$A$9:$AM$115,8,0)</f>
        <v>6484.28</v>
      </c>
      <c r="F66" s="11">
        <f>VLOOKUP($A66,[2]Hoja2!$A$9:$AM$115,27,0)</f>
        <v>612.78</v>
      </c>
      <c r="G66" s="11">
        <f>VLOOKUP($A66,[2]Hoja2!$A$9:$AM$115,28,0)</f>
        <v>5871.5</v>
      </c>
    </row>
    <row r="67" spans="1:7" x14ac:dyDescent="0.25">
      <c r="A67" s="8" t="s">
        <v>67</v>
      </c>
      <c r="B67" s="3" t="s">
        <v>158</v>
      </c>
      <c r="C67" s="3" t="s">
        <v>50</v>
      </c>
      <c r="D67" s="3" t="s">
        <v>183</v>
      </c>
      <c r="E67" s="11">
        <f>VLOOKUP($A67,[2]Hoja2!$A$9:$AM$115,8,0)</f>
        <v>7650</v>
      </c>
      <c r="F67" s="11">
        <f>VLOOKUP($A67,[2]Hoja2!$A$9:$AM$115,27,0)</f>
        <v>805.7</v>
      </c>
      <c r="G67" s="11">
        <f>VLOOKUP($A67,[2]Hoja2!$A$9:$AM$115,28,0)</f>
        <v>6844.3</v>
      </c>
    </row>
    <row r="68" spans="1:7" x14ac:dyDescent="0.25">
      <c r="A68" s="5" t="s">
        <v>59</v>
      </c>
      <c r="B68" s="3" t="s">
        <v>159</v>
      </c>
      <c r="C68" s="3" t="s">
        <v>50</v>
      </c>
      <c r="D68" s="3" t="s">
        <v>183</v>
      </c>
      <c r="E68" s="11">
        <f>VLOOKUP($A68,[2]Hoja2!$A$9:$AM$115,8,0)</f>
        <v>4605.2</v>
      </c>
      <c r="F68" s="11">
        <f>VLOOKUP($A68,[2]Hoja2!$A$9:$AM$115,27,0)</f>
        <v>0</v>
      </c>
      <c r="G68" s="11">
        <f>VLOOKUP($A68,[2]Hoja2!$A$9:$AM$115,28,0)</f>
        <v>4605.2</v>
      </c>
    </row>
    <row r="69" spans="1:7" ht="18.75" customHeight="1" x14ac:dyDescent="0.25">
      <c r="A69" s="5" t="s">
        <v>21</v>
      </c>
      <c r="B69" s="3" t="s">
        <v>160</v>
      </c>
      <c r="C69" s="3" t="s">
        <v>33</v>
      </c>
      <c r="D69" s="3" t="s">
        <v>183</v>
      </c>
      <c r="E69" s="11">
        <f>VLOOKUP($A69,[2]Hoja2!$A$9:$AM$115,8,0)</f>
        <v>10637.9</v>
      </c>
      <c r="F69" s="11">
        <f>VLOOKUP($A69,[2]Hoja2!$A$9:$AM$115,27,0)</f>
        <v>2439.27</v>
      </c>
      <c r="G69" s="11">
        <f>VLOOKUP($A69,[2]Hoja2!$A$9:$AM$115,28,0)</f>
        <v>8198.6299999999992</v>
      </c>
    </row>
    <row r="70" spans="1:7" ht="18.75" customHeight="1" x14ac:dyDescent="0.25">
      <c r="A70" s="5" t="s">
        <v>106</v>
      </c>
      <c r="B70" s="3" t="s">
        <v>107</v>
      </c>
      <c r="C70" s="3" t="s">
        <v>32</v>
      </c>
      <c r="D70" s="3" t="s">
        <v>183</v>
      </c>
      <c r="E70" s="11">
        <f>VLOOKUP($A70,[2]Hoja2!$A$9:$AM$115,8,0)</f>
        <v>6480</v>
      </c>
      <c r="F70" s="11">
        <f>VLOOKUP($A70,[2]Hoja2!$A$9:$AM$115,27,0)</f>
        <v>593.71</v>
      </c>
      <c r="G70" s="11">
        <f>VLOOKUP($A70,[2]Hoja2!$A$9:$AM$115,28,0)</f>
        <v>5886.29</v>
      </c>
    </row>
    <row r="71" spans="1:7" x14ac:dyDescent="0.25">
      <c r="A71" s="5" t="s">
        <v>80</v>
      </c>
      <c r="B71" s="3" t="s">
        <v>86</v>
      </c>
      <c r="C71" s="3" t="s">
        <v>36</v>
      </c>
      <c r="D71" s="3" t="s">
        <v>183</v>
      </c>
      <c r="E71" s="11">
        <f>VLOOKUP($A71,[2]Hoja2!$A$9:$AM$115,8,0)</f>
        <v>10039.36</v>
      </c>
      <c r="F71" s="11">
        <f>VLOOKUP($A71,[2]Hoja2!$A$9:$AM$115,27,0)</f>
        <v>1305.6099999999999</v>
      </c>
      <c r="G71" s="11">
        <f>VLOOKUP($A71,[2]Hoja2!$A$9:$AM$115,28,0)</f>
        <v>8733.75</v>
      </c>
    </row>
    <row r="72" spans="1:7" ht="24.75" x14ac:dyDescent="0.25">
      <c r="B72" s="1" t="s">
        <v>31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7" x14ac:dyDescent="0.25">
      <c r="A73" s="10" t="s">
        <v>68</v>
      </c>
      <c r="B73" s="3" t="s">
        <v>161</v>
      </c>
      <c r="C73" s="3" t="s">
        <v>44</v>
      </c>
      <c r="D73" s="3" t="s">
        <v>183</v>
      </c>
      <c r="E73" s="11">
        <f>VLOOKUP($A73,[2]Hoja2!$A$9:$AM$115,8,0)</f>
        <v>4605.2</v>
      </c>
      <c r="F73" s="11">
        <f>VLOOKUP($A73,[2]Hoja2!$A$9:$AM$115,27,0)</f>
        <v>0</v>
      </c>
      <c r="G73" s="11">
        <f>VLOOKUP($A73,[2]Hoja2!$A$9:$AM$115,28,0)</f>
        <v>4605.2</v>
      </c>
    </row>
    <row r="74" spans="1:7" x14ac:dyDescent="0.25">
      <c r="A74" s="5" t="s">
        <v>81</v>
      </c>
      <c r="B74" s="3" t="s">
        <v>85</v>
      </c>
      <c r="C74" s="3" t="s">
        <v>44</v>
      </c>
      <c r="D74" s="3" t="s">
        <v>183</v>
      </c>
      <c r="E74" s="11">
        <f>VLOOKUP($A74,[2]Hoja2!$A$9:$AM$115,8,0)</f>
        <v>8550</v>
      </c>
      <c r="F74" s="11">
        <f>VLOOKUP($A74,[2]Hoja2!$A$9:$AM$115,27,0)</f>
        <v>991.95</v>
      </c>
      <c r="G74" s="11">
        <f>VLOOKUP($A74,[2]Hoja2!$A$9:$AM$115,28,0)</f>
        <v>7558.05</v>
      </c>
    </row>
    <row r="75" spans="1:7" x14ac:dyDescent="0.25">
      <c r="A75" s="5" t="s">
        <v>108</v>
      </c>
      <c r="B75" s="3" t="s">
        <v>109</v>
      </c>
      <c r="C75" s="3" t="s">
        <v>44</v>
      </c>
      <c r="D75" s="3" t="s">
        <v>183</v>
      </c>
      <c r="E75" s="11">
        <f>VLOOKUP($A75,[2]Hoja2!$A$9:$AM$115,8,0)</f>
        <v>4605.2</v>
      </c>
      <c r="F75" s="11">
        <f>VLOOKUP($A75,[2]Hoja2!$A$9:$AM$115,27,0)</f>
        <v>0</v>
      </c>
      <c r="G75" s="11">
        <f>VLOOKUP($A75,[2]Hoja2!$A$9:$AM$115,28,0)</f>
        <v>4605.2</v>
      </c>
    </row>
    <row r="76" spans="1:7" x14ac:dyDescent="0.25">
      <c r="A76" s="5" t="s">
        <v>110</v>
      </c>
      <c r="B76" s="3" t="s">
        <v>111</v>
      </c>
      <c r="C76" s="3" t="s">
        <v>44</v>
      </c>
      <c r="D76" s="3" t="s">
        <v>183</v>
      </c>
      <c r="E76" s="11">
        <f>VLOOKUP($A76,[2]Hoja2!$A$9:$AM$115,8,0)</f>
        <v>4605.2</v>
      </c>
      <c r="F76" s="11">
        <f>VLOOKUP($A76,[2]Hoja2!$A$9:$AM$115,27,0)</f>
        <v>0</v>
      </c>
      <c r="G76" s="11">
        <f>VLOOKUP($A76,[2]Hoja2!$A$9:$AM$115,28,0)</f>
        <v>4605.2</v>
      </c>
    </row>
    <row r="77" spans="1:7" x14ac:dyDescent="0.25">
      <c r="A77" s="5" t="s">
        <v>64</v>
      </c>
      <c r="B77" s="3" t="s">
        <v>163</v>
      </c>
      <c r="C77" s="3" t="s">
        <v>65</v>
      </c>
      <c r="D77" s="3" t="s">
        <v>183</v>
      </c>
      <c r="E77" s="11">
        <f>VLOOKUP($A77,[2]Hoja2!$A$9:$AM$115,8,0)</f>
        <v>4605.2</v>
      </c>
      <c r="F77" s="11">
        <f>VLOOKUP($A77,[2]Hoja2!$A$9:$AM$115,27,0)</f>
        <v>0</v>
      </c>
      <c r="G77" s="11">
        <f>VLOOKUP($A77,[2]Hoja2!$A$9:$AM$115,28,0)</f>
        <v>4605.2</v>
      </c>
    </row>
    <row r="78" spans="1:7" x14ac:dyDescent="0.25">
      <c r="A78" s="5" t="s">
        <v>27</v>
      </c>
      <c r="B78" s="3" t="s">
        <v>162</v>
      </c>
      <c r="C78" s="3" t="s">
        <v>45</v>
      </c>
      <c r="D78" s="3" t="s">
        <v>183</v>
      </c>
      <c r="E78" s="11">
        <f>VLOOKUP($A78,[2]Hoja2!$A$9:$AM$115,8,0)</f>
        <v>4605.2</v>
      </c>
      <c r="F78" s="11">
        <f>VLOOKUP($A78,[2]Hoja2!$A$9:$AM$115,27,0)</f>
        <v>0</v>
      </c>
      <c r="G78" s="11">
        <f>VLOOKUP($A78,[2]Hoja2!$A$9:$AM$115,28,0)</f>
        <v>4605.2</v>
      </c>
    </row>
    <row r="79" spans="1:7" x14ac:dyDescent="0.25">
      <c r="A79" s="5" t="s">
        <v>102</v>
      </c>
      <c r="B79" s="3" t="s">
        <v>103</v>
      </c>
      <c r="C79" s="3" t="s">
        <v>48</v>
      </c>
      <c r="D79" s="3" t="s">
        <v>183</v>
      </c>
      <c r="E79" s="11">
        <f>VLOOKUP($A79,[2]Hoja2!$A$9:$AM$115,8,0)</f>
        <v>5318.92</v>
      </c>
      <c r="F79" s="11">
        <f>VLOOKUP($A79,[2]Hoja2!$A$9:$AM$115,27,0)</f>
        <v>447.42</v>
      </c>
      <c r="G79" s="11">
        <f>VLOOKUP($A79,[2]Hoja2!$A$9:$AM$115,28,0)</f>
        <v>4871.5</v>
      </c>
    </row>
    <row r="80" spans="1:7" ht="15.75" customHeight="1" x14ac:dyDescent="0.25">
      <c r="A80" s="5" t="s">
        <v>104</v>
      </c>
      <c r="B80" s="3" t="s">
        <v>105</v>
      </c>
      <c r="C80" s="3" t="s">
        <v>48</v>
      </c>
      <c r="D80" s="3" t="s">
        <v>183</v>
      </c>
      <c r="E80" s="11">
        <f>VLOOKUP($A80,[2]Hoja2!$A$9:$AM$115,8,0)</f>
        <v>5318.92</v>
      </c>
      <c r="F80" s="11">
        <f>VLOOKUP($A80,[2]Hoja2!$A$9:$AM$115,27,0)</f>
        <v>447.42</v>
      </c>
      <c r="G80" s="11">
        <f>VLOOKUP($A80,[2]Hoja2!$A$9:$AM$115,28,0)</f>
        <v>4871.5</v>
      </c>
    </row>
    <row r="81" spans="5:7" ht="15.75" customHeight="1" x14ac:dyDescent="0.25"/>
    <row r="82" spans="5:7" ht="15.75" hidden="1" customHeight="1" x14ac:dyDescent="0.25">
      <c r="E82">
        <f>SUM(E7:E71)+SUM(E73:E80)</f>
        <v>548155.68000000017</v>
      </c>
      <c r="F82">
        <f>SUM(F7:F71)+SUM(F73:F80)</f>
        <v>84575.920000000013</v>
      </c>
      <c r="G82">
        <f>SUM(G7:G71)+SUM(G73:G80)</f>
        <v>463579.75999999995</v>
      </c>
    </row>
    <row r="83" spans="5:7" ht="15.75" hidden="1" customHeight="1" x14ac:dyDescent="0.25">
      <c r="E83" s="9">
        <v>548155.68000000005</v>
      </c>
      <c r="F83" s="9">
        <v>84575.92</v>
      </c>
      <c r="G83" s="9">
        <v>463579.76</v>
      </c>
    </row>
    <row r="84" spans="5:7" ht="15.75" hidden="1" customHeight="1" x14ac:dyDescent="0.25">
      <c r="E84">
        <f>+E82-E83</f>
        <v>0</v>
      </c>
      <c r="F84">
        <f>+F82-F83</f>
        <v>0</v>
      </c>
      <c r="G84">
        <f>+G82-G83</f>
        <v>0</v>
      </c>
    </row>
    <row r="85" spans="5:7" ht="15.75" customHeight="1" x14ac:dyDescent="0.25"/>
  </sheetData>
  <autoFilter ref="A6:G66" xr:uid="{00000000-0009-0000-0000-000001000000}"/>
  <mergeCells count="4">
    <mergeCell ref="B1:G1"/>
    <mergeCell ref="B2:G2"/>
    <mergeCell ref="B3:G3"/>
    <mergeCell ref="B4:G4"/>
  </mergeCells>
  <conditionalFormatting sqref="A14:A15">
    <cfRule type="cellIs" dxfId="1" priority="4" operator="lessThan">
      <formula>0</formula>
    </cfRule>
  </conditionalFormatting>
  <conditionalFormatting sqref="E72:G72">
    <cfRule type="cellIs" dxfId="0" priority="5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Mzo</vt:lpstr>
      <vt:lpstr>2da Mzo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2024-04-01T18:06:05Z</dcterms:modified>
</cp:coreProperties>
</file>