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9840CA10-CBE8-45DF-83FC-98ABC1CA5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Nov" sheetId="1" r:id="rId1"/>
    <sheet name="2da nOV" sheetId="2" r:id="rId2"/>
  </sheets>
  <externalReferences>
    <externalReference r:id="rId3"/>
    <externalReference r:id="rId4"/>
  </externalReferences>
  <definedNames>
    <definedName name="_xlnm._FilterDatabase" localSheetId="1" hidden="1">'2da nOV'!$A$6:$G$66</definedName>
  </definedNames>
  <calcPr calcId="191029"/>
</workbook>
</file>

<file path=xl/calcChain.xml><?xml version="1.0" encoding="utf-8"?>
<calcChain xmlns="http://schemas.openxmlformats.org/spreadsheetml/2006/main">
  <c r="G82" i="2" l="1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G7" i="2"/>
  <c r="F7" i="2"/>
  <c r="E7" i="2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G7" i="1"/>
  <c r="F7" i="1"/>
  <c r="E7" i="1"/>
  <c r="G84" i="2" l="1"/>
  <c r="G86" i="2" s="1"/>
  <c r="F84" i="2"/>
  <c r="F86" i="2" s="1"/>
  <c r="E84" i="2"/>
  <c r="E86" i="2" s="1"/>
  <c r="E85" i="1" l="1"/>
  <c r="E87" i="1" s="1"/>
  <c r="F85" i="1"/>
  <c r="F87" i="1" s="1"/>
  <c r="G85" i="1"/>
  <c r="G87" i="1" s="1"/>
</calcChain>
</file>

<file path=xl/sharedStrings.xml><?xml version="1.0" encoding="utf-8"?>
<sst xmlns="http://schemas.openxmlformats.org/spreadsheetml/2006/main" count="636" uniqueCount="190">
  <si>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</si>
  <si>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</si>
  <si>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</si>
  <si>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</si>
  <si>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</si>
  <si>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</si>
  <si>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</si>
  <si>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</si>
  <si>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</si>
  <si>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</si>
  <si>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</si>
  <si>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</si>
  <si>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</si>
  <si>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</si>
  <si>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</si>
  <si>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</si>
  <si>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</si>
  <si>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</si>
  <si>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</si>
  <si>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</si>
  <si>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</si>
  <si>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</si>
  <si>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</si>
  <si>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</si>
  <si>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</si>
  <si>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</si>
  <si>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</si>
  <si>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</si>
  <si>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</si>
  <si>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</si>
  <si>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</si>
  <si>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</si>
  <si>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</si>
  <si>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</si>
  <si>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</si>
  <si>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</si>
  <si>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</si>
  <si>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</si>
  <si>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</si>
  <si>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</si>
  <si>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</si>
  <si>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</si>
  <si>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</si>
  <si>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</si>
  <si>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</si>
  <si>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</si>
  <si>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</si>
  <si>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</si>
  <si>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</si>
  <si>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</si>
  <si>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</si>
  <si>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</si>
  <si>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</si>
  <si>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</si>
  <si>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</si>
  <si>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</si>
  <si>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</si>
  <si>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</si>
  <si>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</si>
  <si>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</si>
  <si>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</si>
  <si>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</si>
  <si>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</si>
  <si>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</si>
  <si>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</si>
  <si>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</si>
  <si>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</si>
  <si>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</si>
  <si>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</si>
  <si>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</si>
  <si>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</si>
  <si>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</si>
  <si>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</si>
  <si>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</si>
  <si>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</si>
  <si>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</si>
  <si>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</si>
  <si>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</si>
  <si>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</si>
  <si>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</si>
  <si>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</si>
  <si>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</si>
  <si>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</si>
  <si>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</si>
  <si>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</si>
  <si>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</si>
  <si>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</si>
  <si>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</si>
  <si>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</si>
  <si>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</si>
  <si>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</si>
  <si>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</si>
  <si>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</si>
  <si>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</si>
  <si>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</si>
  <si>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</si>
  <si>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</si>
  <si>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</si>
  <si>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</si>
  <si>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</si>
  <si>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</si>
  <si>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</si>
  <si>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</si>
  <si>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</si>
  <si>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</si>
  <si>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</si>
  <si>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</si>
  <si>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</si>
  <si>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</si>
  <si>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</si>
  <si>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</si>
  <si>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</si>
  <si>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</si>
  <si>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</si>
  <si>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</si>
  <si>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</si>
  <si>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</si>
  <si>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</si>
  <si>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</si>
  <si>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</si>
  <si>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</si>
  <si>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</si>
  <si>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</si>
  <si>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</si>
  <si>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</si>
  <si>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</si>
  <si>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</si>
  <si>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</si>
  <si>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</si>
  <si>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</si>
  <si>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</si>
  <si>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</si>
  <si>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</si>
  <si>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</si>
  <si>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</si>
  <si>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</si>
  <si>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</si>
  <si>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</si>
  <si>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</si>
  <si>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</si>
  <si>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</si>
  <si>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</si>
  <si>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</si>
  <si>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</si>
  <si>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</si>
  <si>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</si>
  <si>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</si>
  <si>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</si>
  <si>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</si>
  <si>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</si>
  <si>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</si>
  <si>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</si>
  <si>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</si>
  <si>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</si>
  <si>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</si>
  <si>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</si>
  <si>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</si>
  <si>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</si>
  <si>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</si>
  <si>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</si>
  <si>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</si>
  <si>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</si>
  <si>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</si>
  <si>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</si>
  <si>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</si>
  <si>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</si>
  <si>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</si>
  <si>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</si>
  <si>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</si>
  <si>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</si>
  <si>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</si>
  <si>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</si>
  <si>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</si>
  <si>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</si>
  <si>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</si>
  <si>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</si>
  <si>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</si>
  <si>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</si>
  <si>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</si>
  <si>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</si>
  <si>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</si>
  <si>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</si>
  <si>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</si>
  <si>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</si>
  <si>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</si>
  <si>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</si>
  <si>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Noviembre 2023</t>
  </si>
  <si>
    <t>01 al 15 de Noviembre del 2023</t>
  </si>
  <si>
    <t>NOMINA DEL 16 AL 30 de Noviembre 2023</t>
  </si>
  <si>
    <t>16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</si>
</sst>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21%201RA%20NOV%202023.xlsx" TargetMode="External"/><Relationship Id="rId1" Type="http://schemas.openxmlformats.org/officeDocument/2006/relationships/externalLinkPath" Target="/Users/Finanzas01/Documents/ARACELI/NOMINAS/2023/21%201RA%20NOV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22%202DA%20NOV%202023.xlsx" TargetMode="External"/><Relationship Id="rId1" Type="http://schemas.openxmlformats.org/officeDocument/2006/relationships/externalLinkPath" Target="/Users/Finanzas01/Documents/ARACELI/NOMINAS/2023/22%202DA%20NOV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0</v>
          </cell>
          <cell r="H9">
            <v>7256.63</v>
          </cell>
          <cell r="I9">
            <v>15</v>
          </cell>
          <cell r="J9">
            <v>1080.3599999999999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1500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3278.12</v>
          </cell>
          <cell r="AB9">
            <v>3978.51</v>
          </cell>
          <cell r="AC9">
            <v>124.63</v>
          </cell>
          <cell r="AD9">
            <v>302.02</v>
          </cell>
          <cell r="AE9">
            <v>469.06</v>
          </cell>
          <cell r="AF9">
            <v>142.43</v>
          </cell>
          <cell r="AG9">
            <v>145.13</v>
          </cell>
          <cell r="AH9">
            <v>12737.68</v>
          </cell>
          <cell r="AI9">
            <v>895.71</v>
          </cell>
          <cell r="AJ9">
            <v>356.08</v>
          </cell>
          <cell r="AK9">
            <v>71.22</v>
          </cell>
          <cell r="AL9">
            <v>0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1681.05</v>
          </cell>
          <cell r="E10">
            <v>0</v>
          </cell>
          <cell r="F10">
            <v>0</v>
          </cell>
          <cell r="G10">
            <v>0</v>
          </cell>
          <cell r="H10">
            <v>8885.5499999999993</v>
          </cell>
          <cell r="I10">
            <v>15</v>
          </cell>
          <cell r="J10">
            <v>0</v>
          </cell>
          <cell r="K10">
            <v>2947.95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3906.33</v>
          </cell>
          <cell r="AB10">
            <v>4979.22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177.71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1372.88</v>
          </cell>
          <cell r="E11">
            <v>0</v>
          </cell>
          <cell r="F11">
            <v>1616.25</v>
          </cell>
          <cell r="G11">
            <v>0</v>
          </cell>
          <cell r="H11">
            <v>8872.8799999999992</v>
          </cell>
          <cell r="I11">
            <v>0</v>
          </cell>
          <cell r="J11">
            <v>0</v>
          </cell>
          <cell r="K11">
            <v>1684.07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2649.25</v>
          </cell>
          <cell r="AB11">
            <v>6223.63</v>
          </cell>
          <cell r="AC11">
            <v>126.12</v>
          </cell>
          <cell r="AD11">
            <v>305.64</v>
          </cell>
          <cell r="AE11">
            <v>471.48</v>
          </cell>
          <cell r="AF11">
            <v>144.13999999999999</v>
          </cell>
          <cell r="AG11">
            <v>177.46</v>
          </cell>
          <cell r="AH11">
            <v>12890.33</v>
          </cell>
          <cell r="AI11">
            <v>903.24</v>
          </cell>
          <cell r="AJ11">
            <v>360.35</v>
          </cell>
          <cell r="AK11">
            <v>72.069999999999993</v>
          </cell>
          <cell r="AL11">
            <v>0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1681.05</v>
          </cell>
          <cell r="E12">
            <v>0</v>
          </cell>
          <cell r="F12">
            <v>0</v>
          </cell>
          <cell r="G12">
            <v>0</v>
          </cell>
          <cell r="H12">
            <v>8885.5499999999993</v>
          </cell>
          <cell r="I12">
            <v>15</v>
          </cell>
          <cell r="J12">
            <v>0</v>
          </cell>
          <cell r="K12">
            <v>2425.46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3383.84</v>
          </cell>
          <cell r="AB12">
            <v>5501.71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177.71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923.79</v>
          </cell>
          <cell r="E13">
            <v>0</v>
          </cell>
          <cell r="F13">
            <v>0</v>
          </cell>
          <cell r="G13">
            <v>0</v>
          </cell>
          <cell r="H13">
            <v>4882.8900000000003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121.17</v>
          </cell>
          <cell r="Q13">
            <v>650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1045.46</v>
          </cell>
          <cell r="AB13">
            <v>3837.43</v>
          </cell>
          <cell r="AC13">
            <v>88.19</v>
          </cell>
          <cell r="AD13">
            <v>199.21</v>
          </cell>
          <cell r="AE13">
            <v>409.71</v>
          </cell>
          <cell r="AF13">
            <v>100.79</v>
          </cell>
          <cell r="AG13">
            <v>97.66</v>
          </cell>
          <cell r="AH13">
            <v>9013.52</v>
          </cell>
          <cell r="AI13">
            <v>697.11</v>
          </cell>
          <cell r="AJ13">
            <v>251.97</v>
          </cell>
          <cell r="AK13">
            <v>50.39</v>
          </cell>
          <cell r="AL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0</v>
          </cell>
          <cell r="F14">
            <v>0</v>
          </cell>
          <cell r="G14">
            <v>0</v>
          </cell>
          <cell r="H14">
            <v>6043.76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5528.51</v>
          </cell>
          <cell r="AC14">
            <v>99.15</v>
          </cell>
          <cell r="AD14">
            <v>227.54</v>
          </cell>
          <cell r="AE14">
            <v>427.56</v>
          </cell>
          <cell r="AF14">
            <v>113.32</v>
          </cell>
          <cell r="AG14">
            <v>120.88</v>
          </cell>
          <cell r="AH14">
            <v>10133.91</v>
          </cell>
          <cell r="AI14">
            <v>754.25</v>
          </cell>
          <cell r="AJ14">
            <v>283.29000000000002</v>
          </cell>
          <cell r="AK14">
            <v>56.66</v>
          </cell>
          <cell r="AL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1166.6500000000001</v>
          </cell>
          <cell r="E15">
            <v>0</v>
          </cell>
          <cell r="F15">
            <v>4500.05</v>
          </cell>
          <cell r="G15">
            <v>0</v>
          </cell>
          <cell r="H15">
            <v>10666.65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1398.09</v>
          </cell>
          <cell r="AB15">
            <v>9268.56</v>
          </cell>
          <cell r="AC15">
            <v>132.80000000000001</v>
          </cell>
          <cell r="AD15">
            <v>321.82</v>
          </cell>
          <cell r="AE15">
            <v>482.36</v>
          </cell>
          <cell r="AF15">
            <v>151.77000000000001</v>
          </cell>
          <cell r="AG15">
            <v>213.33</v>
          </cell>
          <cell r="AH15">
            <v>13572.6</v>
          </cell>
          <cell r="AI15">
            <v>936.98</v>
          </cell>
          <cell r="AJ15">
            <v>379.42</v>
          </cell>
          <cell r="AK15">
            <v>75.88</v>
          </cell>
          <cell r="AL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726.04</v>
          </cell>
          <cell r="E16">
            <v>0</v>
          </cell>
          <cell r="F16">
            <v>0</v>
          </cell>
          <cell r="G16">
            <v>0</v>
          </cell>
          <cell r="H16">
            <v>3837.64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3837.64</v>
          </cell>
          <cell r="AC16">
            <v>85.44</v>
          </cell>
          <cell r="AD16">
            <v>175.42</v>
          </cell>
          <cell r="AE16">
            <v>402.89</v>
          </cell>
          <cell r="AF16">
            <v>71.95</v>
          </cell>
          <cell r="AG16">
            <v>76.75</v>
          </cell>
          <cell r="AH16">
            <v>6434.7</v>
          </cell>
          <cell r="AI16">
            <v>663.75</v>
          </cell>
          <cell r="AJ16">
            <v>179.88</v>
          </cell>
          <cell r="AK16">
            <v>35.979999999999997</v>
          </cell>
          <cell r="AL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0</v>
          </cell>
          <cell r="F17">
            <v>0</v>
          </cell>
          <cell r="G17">
            <v>0</v>
          </cell>
          <cell r="H17">
            <v>8070.63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2623.11</v>
          </cell>
          <cell r="AB17">
            <v>5447.52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161.41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0</v>
          </cell>
          <cell r="F18">
            <v>0</v>
          </cell>
          <cell r="G18">
            <v>0</v>
          </cell>
          <cell r="H18">
            <v>9560.7999999999993</v>
          </cell>
          <cell r="I18">
            <v>15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3241.06</v>
          </cell>
          <cell r="AB18">
            <v>6319.74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191.22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0</v>
          </cell>
          <cell r="F19">
            <v>0</v>
          </cell>
          <cell r="G19">
            <v>0</v>
          </cell>
          <cell r="H19">
            <v>5653.6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5182.93</v>
          </cell>
          <cell r="AC19">
            <v>92.75</v>
          </cell>
          <cell r="AD19">
            <v>209.51</v>
          </cell>
          <cell r="AE19">
            <v>417.14</v>
          </cell>
          <cell r="AF19">
            <v>106</v>
          </cell>
          <cell r="AG19">
            <v>113.07</v>
          </cell>
          <cell r="AH19">
            <v>9479.5400000000009</v>
          </cell>
          <cell r="AI19">
            <v>719.4</v>
          </cell>
          <cell r="AJ19">
            <v>265</v>
          </cell>
          <cell r="AK19">
            <v>53</v>
          </cell>
          <cell r="AL19">
            <v>0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2033.43</v>
          </cell>
          <cell r="E20">
            <v>0</v>
          </cell>
          <cell r="F20">
            <v>0</v>
          </cell>
          <cell r="G20">
            <v>0</v>
          </cell>
          <cell r="H20">
            <v>10748.13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1315.49</v>
          </cell>
          <cell r="AB20">
            <v>9432.64</v>
          </cell>
          <cell r="AC20">
            <v>186.5</v>
          </cell>
          <cell r="AD20">
            <v>451.96</v>
          </cell>
          <cell r="AE20">
            <v>569.80999999999995</v>
          </cell>
          <cell r="AF20">
            <v>213.14</v>
          </cell>
          <cell r="AG20">
            <v>214.96</v>
          </cell>
          <cell r="AH20">
            <v>19061.04</v>
          </cell>
          <cell r="AI20">
            <v>1208.27</v>
          </cell>
          <cell r="AJ20">
            <v>532.85</v>
          </cell>
          <cell r="AK20">
            <v>106.57</v>
          </cell>
          <cell r="AL20">
            <v>0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997.5</v>
          </cell>
          <cell r="E21">
            <v>0</v>
          </cell>
          <cell r="F21">
            <v>1725</v>
          </cell>
          <cell r="G21">
            <v>0</v>
          </cell>
          <cell r="H21">
            <v>6997.5</v>
          </cell>
          <cell r="I21">
            <v>15</v>
          </cell>
          <cell r="J21">
            <v>0</v>
          </cell>
          <cell r="K21">
            <v>1515.48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2219.2399999999998</v>
          </cell>
          <cell r="AB21">
            <v>4778.26</v>
          </cell>
          <cell r="AC21">
            <v>116.69</v>
          </cell>
          <cell r="AD21">
            <v>282.77999999999997</v>
          </cell>
          <cell r="AE21">
            <v>456.11</v>
          </cell>
          <cell r="AF21">
            <v>133.36000000000001</v>
          </cell>
          <cell r="AG21">
            <v>139.94999999999999</v>
          </cell>
          <cell r="AH21">
            <v>11926.09</v>
          </cell>
          <cell r="AI21">
            <v>855.58</v>
          </cell>
          <cell r="AJ21">
            <v>333.39</v>
          </cell>
          <cell r="AK21">
            <v>66.680000000000007</v>
          </cell>
          <cell r="AL21">
            <v>0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923.79</v>
          </cell>
          <cell r="E22">
            <v>0</v>
          </cell>
          <cell r="F22">
            <v>0</v>
          </cell>
          <cell r="G22">
            <v>0</v>
          </cell>
          <cell r="H22">
            <v>4882.8900000000003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4499.88</v>
          </cell>
          <cell r="AC22">
            <v>80.11</v>
          </cell>
          <cell r="AD22">
            <v>177.11</v>
          </cell>
          <cell r="AE22">
            <v>397.54</v>
          </cell>
          <cell r="AF22">
            <v>91.55</v>
          </cell>
          <cell r="AG22">
            <v>97.66</v>
          </cell>
          <cell r="AH22">
            <v>8187.45</v>
          </cell>
          <cell r="AI22">
            <v>654.76</v>
          </cell>
          <cell r="AJ22">
            <v>228.88</v>
          </cell>
          <cell r="AK22">
            <v>45.78</v>
          </cell>
          <cell r="AL22">
            <v>0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777</v>
          </cell>
          <cell r="E23">
            <v>0</v>
          </cell>
          <cell r="F23">
            <v>0</v>
          </cell>
          <cell r="G23">
            <v>0</v>
          </cell>
          <cell r="H23">
            <v>4107</v>
          </cell>
          <cell r="I23">
            <v>15</v>
          </cell>
          <cell r="J23">
            <v>0</v>
          </cell>
          <cell r="K23">
            <v>1107.69</v>
          </cell>
          <cell r="L23">
            <v>-125.1</v>
          </cell>
          <cell r="M23">
            <v>0</v>
          </cell>
          <cell r="N23">
            <v>205.84</v>
          </cell>
          <cell r="O23">
            <v>80.739999999999995</v>
          </cell>
          <cell r="P23">
            <v>91.44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1294.8699999999999</v>
          </cell>
          <cell r="AB23">
            <v>2812.13</v>
          </cell>
          <cell r="AC23">
            <v>67.38</v>
          </cell>
          <cell r="AD23">
            <v>144.41999999999999</v>
          </cell>
          <cell r="AE23">
            <v>384.82</v>
          </cell>
          <cell r="AF23">
            <v>77</v>
          </cell>
          <cell r="AG23">
            <v>82.14</v>
          </cell>
          <cell r="AH23">
            <v>6886.51</v>
          </cell>
          <cell r="AI23">
            <v>596.62</v>
          </cell>
          <cell r="AJ23">
            <v>192.51</v>
          </cell>
          <cell r="AK23">
            <v>38.5</v>
          </cell>
          <cell r="AL23">
            <v>0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1837.5</v>
          </cell>
          <cell r="E24">
            <v>0</v>
          </cell>
          <cell r="F24">
            <v>925.4</v>
          </cell>
          <cell r="G24">
            <v>0</v>
          </cell>
          <cell r="H24">
            <v>10637.9</v>
          </cell>
          <cell r="I24">
            <v>0</v>
          </cell>
          <cell r="J24">
            <v>0</v>
          </cell>
          <cell r="K24">
            <v>1021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2311.73</v>
          </cell>
          <cell r="AB24">
            <v>8326.17</v>
          </cell>
          <cell r="AC24">
            <v>159.34</v>
          </cell>
          <cell r="AD24">
            <v>386.15</v>
          </cell>
          <cell r="AE24">
            <v>525.59</v>
          </cell>
          <cell r="AF24">
            <v>182.1</v>
          </cell>
          <cell r="AG24">
            <v>212.76</v>
          </cell>
          <cell r="AH24">
            <v>16285.56</v>
          </cell>
          <cell r="AI24">
            <v>1071.08</v>
          </cell>
          <cell r="AJ24">
            <v>455.26</v>
          </cell>
          <cell r="AK24">
            <v>91.05</v>
          </cell>
          <cell r="AL24">
            <v>0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777</v>
          </cell>
          <cell r="E25">
            <v>0</v>
          </cell>
          <cell r="F25">
            <v>0</v>
          </cell>
          <cell r="G25">
            <v>0</v>
          </cell>
          <cell r="H25">
            <v>4107</v>
          </cell>
          <cell r="I25">
            <v>0</v>
          </cell>
          <cell r="J25">
            <v>0</v>
          </cell>
          <cell r="K25">
            <v>1233.29</v>
          </cell>
          <cell r="L25">
            <v>-125.1</v>
          </cell>
          <cell r="M25">
            <v>0</v>
          </cell>
          <cell r="N25">
            <v>205.84</v>
          </cell>
          <cell r="O25">
            <v>80.739999999999995</v>
          </cell>
          <cell r="P25">
            <v>91.44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1405.47</v>
          </cell>
          <cell r="AB25">
            <v>2701.53</v>
          </cell>
          <cell r="AC25">
            <v>67.38</v>
          </cell>
          <cell r="AD25">
            <v>144.41999999999999</v>
          </cell>
          <cell r="AE25">
            <v>384.82</v>
          </cell>
          <cell r="AF25">
            <v>77</v>
          </cell>
          <cell r="AG25">
            <v>82.14</v>
          </cell>
          <cell r="AH25">
            <v>6886.51</v>
          </cell>
          <cell r="AI25">
            <v>596.62</v>
          </cell>
          <cell r="AJ25">
            <v>192.51</v>
          </cell>
          <cell r="AK25">
            <v>38.5</v>
          </cell>
          <cell r="AL25">
            <v>0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1157.1300000000001</v>
          </cell>
          <cell r="E26">
            <v>0</v>
          </cell>
          <cell r="F26">
            <v>475</v>
          </cell>
          <cell r="G26">
            <v>0</v>
          </cell>
          <cell r="H26">
            <v>6591.28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155.91</v>
          </cell>
          <cell r="Q26">
            <v>1020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1610.68</v>
          </cell>
          <cell r="AB26">
            <v>4980.6000000000004</v>
          </cell>
          <cell r="AC26">
            <v>110.1</v>
          </cell>
          <cell r="AD26">
            <v>266.82</v>
          </cell>
          <cell r="AE26">
            <v>445.39</v>
          </cell>
          <cell r="AF26">
            <v>125.83</v>
          </cell>
          <cell r="AG26">
            <v>131.83000000000001</v>
          </cell>
          <cell r="AH26">
            <v>11252.95</v>
          </cell>
          <cell r="AI26">
            <v>822.31</v>
          </cell>
          <cell r="AJ26">
            <v>314.57</v>
          </cell>
          <cell r="AK26">
            <v>62.91</v>
          </cell>
          <cell r="AL26">
            <v>0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1372.88</v>
          </cell>
          <cell r="E27">
            <v>0</v>
          </cell>
          <cell r="F27">
            <v>1616.25</v>
          </cell>
          <cell r="G27">
            <v>0</v>
          </cell>
          <cell r="H27">
            <v>8872.8799999999992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998.81</v>
          </cell>
          <cell r="AB27">
            <v>7874.07</v>
          </cell>
          <cell r="AC27">
            <v>147.33000000000001</v>
          </cell>
          <cell r="AD27">
            <v>357.05</v>
          </cell>
          <cell r="AE27">
            <v>506.03</v>
          </cell>
          <cell r="AF27">
            <v>168.38</v>
          </cell>
          <cell r="AG27">
            <v>177.46</v>
          </cell>
          <cell r="AH27">
            <v>15058.4</v>
          </cell>
          <cell r="AI27">
            <v>1010.41</v>
          </cell>
          <cell r="AJ27">
            <v>420.95</v>
          </cell>
          <cell r="AK27">
            <v>84.19</v>
          </cell>
          <cell r="AL27">
            <v>0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1069.5999999999999</v>
          </cell>
          <cell r="E28">
            <v>0</v>
          </cell>
          <cell r="F28">
            <v>416</v>
          </cell>
          <cell r="G28">
            <v>0</v>
          </cell>
          <cell r="H28">
            <v>6069.6</v>
          </cell>
          <cell r="I28">
            <v>0</v>
          </cell>
          <cell r="J28">
            <v>0</v>
          </cell>
          <cell r="K28">
            <v>1680.41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131.30000000000001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2199.25</v>
          </cell>
          <cell r="AB28">
            <v>3870.35</v>
          </cell>
          <cell r="AC28">
            <v>94.57</v>
          </cell>
          <cell r="AD28">
            <v>213.62</v>
          </cell>
          <cell r="AE28">
            <v>420.1</v>
          </cell>
          <cell r="AF28">
            <v>108.08</v>
          </cell>
          <cell r="AG28">
            <v>121.39</v>
          </cell>
          <cell r="AH28">
            <v>9665.74</v>
          </cell>
          <cell r="AI28">
            <v>728.29</v>
          </cell>
          <cell r="AJ28">
            <v>270.2</v>
          </cell>
          <cell r="AK28">
            <v>54.04</v>
          </cell>
          <cell r="AL28">
            <v>0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1198.75</v>
          </cell>
          <cell r="E29">
            <v>0</v>
          </cell>
          <cell r="F29">
            <v>962.5</v>
          </cell>
          <cell r="G29">
            <v>0</v>
          </cell>
          <cell r="H29">
            <v>7298.75</v>
          </cell>
          <cell r="I29">
            <v>15</v>
          </cell>
          <cell r="J29">
            <v>705.63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1431.91</v>
          </cell>
          <cell r="AB29">
            <v>5866.84</v>
          </cell>
          <cell r="AC29">
            <v>120.79</v>
          </cell>
          <cell r="AD29">
            <v>292.74</v>
          </cell>
          <cell r="AE29">
            <v>462.82</v>
          </cell>
          <cell r="AF29">
            <v>138.05000000000001</v>
          </cell>
          <cell r="AG29">
            <v>145.97</v>
          </cell>
          <cell r="AH29">
            <v>12345.97</v>
          </cell>
          <cell r="AI29">
            <v>876.35</v>
          </cell>
          <cell r="AJ29">
            <v>345.13</v>
          </cell>
          <cell r="AK29">
            <v>69.03</v>
          </cell>
          <cell r="AL29">
            <v>0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726.04</v>
          </cell>
          <cell r="E30">
            <v>0</v>
          </cell>
          <cell r="F30">
            <v>556.95000000000005</v>
          </cell>
          <cell r="G30">
            <v>0</v>
          </cell>
          <cell r="H30">
            <v>4394.59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242.68</v>
          </cell>
          <cell r="O30">
            <v>242.68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242.68</v>
          </cell>
          <cell r="AB30">
            <v>4151.91</v>
          </cell>
          <cell r="AC30">
            <v>98.67</v>
          </cell>
          <cell r="AD30">
            <v>207.48</v>
          </cell>
          <cell r="AE30">
            <v>416.11</v>
          </cell>
          <cell r="AF30">
            <v>83.09</v>
          </cell>
          <cell r="AG30">
            <v>87.89</v>
          </cell>
          <cell r="AH30">
            <v>7430.87</v>
          </cell>
          <cell r="AI30">
            <v>722.26</v>
          </cell>
          <cell r="AJ30">
            <v>207.73</v>
          </cell>
          <cell r="AK30">
            <v>41.55</v>
          </cell>
          <cell r="AL30">
            <v>0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1069.5999999999999</v>
          </cell>
          <cell r="E31">
            <v>0</v>
          </cell>
          <cell r="F31">
            <v>1000</v>
          </cell>
          <cell r="G31">
            <v>0</v>
          </cell>
          <cell r="H31">
            <v>6653.6</v>
          </cell>
          <cell r="I31">
            <v>0</v>
          </cell>
          <cell r="J31">
            <v>0</v>
          </cell>
          <cell r="K31">
            <v>1817.4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900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3329.42</v>
          </cell>
          <cell r="AB31">
            <v>3324.18</v>
          </cell>
          <cell r="AC31">
            <v>110.25</v>
          </cell>
          <cell r="AD31">
            <v>267.18</v>
          </cell>
          <cell r="AE31">
            <v>445.64</v>
          </cell>
          <cell r="AF31">
            <v>126</v>
          </cell>
          <cell r="AG31">
            <v>133.07</v>
          </cell>
          <cell r="AH31">
            <v>11268.24</v>
          </cell>
          <cell r="AI31">
            <v>823.07</v>
          </cell>
          <cell r="AJ31">
            <v>315</v>
          </cell>
          <cell r="AK31">
            <v>63</v>
          </cell>
          <cell r="AL31">
            <v>0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777</v>
          </cell>
          <cell r="E32">
            <v>0</v>
          </cell>
          <cell r="F32">
            <v>0</v>
          </cell>
          <cell r="G32">
            <v>0</v>
          </cell>
          <cell r="H32">
            <v>4107</v>
          </cell>
          <cell r="I32">
            <v>0</v>
          </cell>
          <cell r="J32">
            <v>0</v>
          </cell>
          <cell r="K32">
            <v>0</v>
          </cell>
          <cell r="L32">
            <v>-125.1</v>
          </cell>
          <cell r="M32">
            <v>0</v>
          </cell>
          <cell r="N32">
            <v>205.84</v>
          </cell>
          <cell r="O32">
            <v>80.739999999999995</v>
          </cell>
          <cell r="P32">
            <v>91.44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172.18</v>
          </cell>
          <cell r="AB32">
            <v>3934.82</v>
          </cell>
          <cell r="AC32">
            <v>67.38</v>
          </cell>
          <cell r="AD32">
            <v>144.41999999999999</v>
          </cell>
          <cell r="AE32">
            <v>384.82</v>
          </cell>
          <cell r="AF32">
            <v>77</v>
          </cell>
          <cell r="AG32">
            <v>82.14</v>
          </cell>
          <cell r="AH32">
            <v>6886.51</v>
          </cell>
          <cell r="AI32">
            <v>596.62</v>
          </cell>
          <cell r="AJ32">
            <v>192.51</v>
          </cell>
          <cell r="AK32">
            <v>38.5</v>
          </cell>
          <cell r="AL32">
            <v>0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744.8</v>
          </cell>
          <cell r="E33">
            <v>0</v>
          </cell>
          <cell r="F33">
            <v>0</v>
          </cell>
          <cell r="G33">
            <v>0</v>
          </cell>
          <cell r="H33">
            <v>3936.8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190.83</v>
          </cell>
          <cell r="O33">
            <v>65.72</v>
          </cell>
          <cell r="P33">
            <v>87.66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153.38</v>
          </cell>
          <cell r="AB33">
            <v>3783.42</v>
          </cell>
          <cell r="AC33">
            <v>64.59</v>
          </cell>
          <cell r="AD33">
            <v>138.43</v>
          </cell>
          <cell r="AE33">
            <v>382.02</v>
          </cell>
          <cell r="AF33">
            <v>73.81</v>
          </cell>
          <cell r="AG33">
            <v>78.739999999999995</v>
          </cell>
          <cell r="AH33">
            <v>6601.03</v>
          </cell>
          <cell r="AI33">
            <v>585.04</v>
          </cell>
          <cell r="AJ33">
            <v>184.53</v>
          </cell>
          <cell r="AK33">
            <v>36.909999999999997</v>
          </cell>
          <cell r="AL33">
            <v>0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1399.97</v>
          </cell>
          <cell r="E34">
            <v>0</v>
          </cell>
          <cell r="F34">
            <v>2734.75</v>
          </cell>
          <cell r="G34">
            <v>0</v>
          </cell>
          <cell r="H34">
            <v>10134.57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1042.69</v>
          </cell>
          <cell r="O34">
            <v>1042.69</v>
          </cell>
          <cell r="P34">
            <v>217.63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1260.32</v>
          </cell>
          <cell r="AB34">
            <v>8874.25</v>
          </cell>
          <cell r="AC34">
            <v>149.02000000000001</v>
          </cell>
          <cell r="AD34">
            <v>361.15</v>
          </cell>
          <cell r="AE34">
            <v>508.78</v>
          </cell>
          <cell r="AF34">
            <v>170.31</v>
          </cell>
          <cell r="AG34">
            <v>202.69</v>
          </cell>
          <cell r="AH34">
            <v>15231.18</v>
          </cell>
          <cell r="AI34">
            <v>1018.95</v>
          </cell>
          <cell r="AJ34">
            <v>425.78</v>
          </cell>
          <cell r="AK34">
            <v>85.16</v>
          </cell>
          <cell r="AL34">
            <v>0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1870.5</v>
          </cell>
          <cell r="E35">
            <v>0</v>
          </cell>
          <cell r="F35">
            <v>3000</v>
          </cell>
          <cell r="G35">
            <v>0</v>
          </cell>
          <cell r="H35">
            <v>12886.95</v>
          </cell>
          <cell r="I35">
            <v>15</v>
          </cell>
          <cell r="J35">
            <v>0</v>
          </cell>
          <cell r="K35">
            <v>1386.89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312.06</v>
          </cell>
          <cell r="Q35">
            <v>2400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5644.04</v>
          </cell>
          <cell r="AB35">
            <v>7242.91</v>
          </cell>
          <cell r="AC35">
            <v>208.57</v>
          </cell>
          <cell r="AD35">
            <v>505.47</v>
          </cell>
          <cell r="AE35">
            <v>605.76</v>
          </cell>
          <cell r="AF35">
            <v>238.37</v>
          </cell>
          <cell r="AG35">
            <v>257.74</v>
          </cell>
          <cell r="AH35">
            <v>21317.64</v>
          </cell>
          <cell r="AI35">
            <v>1319.8</v>
          </cell>
          <cell r="AJ35">
            <v>595.92999999999995</v>
          </cell>
          <cell r="AK35">
            <v>119.19</v>
          </cell>
          <cell r="AL35">
            <v>0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1562.86</v>
          </cell>
          <cell r="E36">
            <v>0</v>
          </cell>
          <cell r="F36">
            <v>2800</v>
          </cell>
          <cell r="G36">
            <v>0</v>
          </cell>
          <cell r="H36">
            <v>11060.81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266.99</v>
          </cell>
          <cell r="Q36">
            <v>280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1752.73</v>
          </cell>
          <cell r="AB36">
            <v>9308.08</v>
          </cell>
          <cell r="AC36">
            <v>180.15</v>
          </cell>
          <cell r="AD36">
            <v>436.58</v>
          </cell>
          <cell r="AE36">
            <v>559.47</v>
          </cell>
          <cell r="AF36">
            <v>205.88</v>
          </cell>
          <cell r="AG36">
            <v>221.22</v>
          </cell>
          <cell r="AH36">
            <v>18412.310000000001</v>
          </cell>
          <cell r="AI36">
            <v>1176.2</v>
          </cell>
          <cell r="AJ36">
            <v>514.71</v>
          </cell>
          <cell r="AK36">
            <v>102.94</v>
          </cell>
          <cell r="AL36">
            <v>0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2033.43</v>
          </cell>
          <cell r="E37">
            <v>0</v>
          </cell>
          <cell r="F37">
            <v>2300</v>
          </cell>
          <cell r="G37">
            <v>0</v>
          </cell>
          <cell r="H37">
            <v>13048.13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306.72000000000003</v>
          </cell>
          <cell r="Q37">
            <v>2500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4336.4399999999996</v>
          </cell>
          <cell r="AB37">
            <v>8711.69</v>
          </cell>
          <cell r="AC37">
            <v>205.2</v>
          </cell>
          <cell r="AD37">
            <v>497.3</v>
          </cell>
          <cell r="AE37">
            <v>600.27</v>
          </cell>
          <cell r="AF37">
            <v>234.52</v>
          </cell>
          <cell r="AG37">
            <v>260.95999999999998</v>
          </cell>
          <cell r="AH37">
            <v>20973.15</v>
          </cell>
          <cell r="AI37">
            <v>1302.77</v>
          </cell>
          <cell r="AJ37">
            <v>586.29999999999995</v>
          </cell>
          <cell r="AK37">
            <v>117.26</v>
          </cell>
          <cell r="AL37">
            <v>0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726.04</v>
          </cell>
          <cell r="E38">
            <v>0</v>
          </cell>
          <cell r="F38">
            <v>2240.9499999999998</v>
          </cell>
          <cell r="G38">
            <v>0</v>
          </cell>
          <cell r="H38">
            <v>6078.59</v>
          </cell>
          <cell r="I38">
            <v>0</v>
          </cell>
          <cell r="J38">
            <v>0</v>
          </cell>
          <cell r="K38">
            <v>1573.82</v>
          </cell>
          <cell r="L38">
            <v>0</v>
          </cell>
          <cell r="M38">
            <v>0</v>
          </cell>
          <cell r="N38">
            <v>425.89</v>
          </cell>
          <cell r="O38">
            <v>425.89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1999.71</v>
          </cell>
          <cell r="AB38">
            <v>4078.88</v>
          </cell>
          <cell r="AC38">
            <v>138.66999999999999</v>
          </cell>
          <cell r="AD38">
            <v>300.16000000000003</v>
          </cell>
          <cell r="AE38">
            <v>473.66</v>
          </cell>
          <cell r="AF38">
            <v>116.77</v>
          </cell>
          <cell r="AG38">
            <v>121.57</v>
          </cell>
          <cell r="AH38">
            <v>10442.98</v>
          </cell>
          <cell r="AI38">
            <v>912.49</v>
          </cell>
          <cell r="AJ38">
            <v>291.93</v>
          </cell>
          <cell r="AK38">
            <v>58.39</v>
          </cell>
          <cell r="AL38">
            <v>0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726.04</v>
          </cell>
          <cell r="E39">
            <v>0</v>
          </cell>
          <cell r="F39">
            <v>0</v>
          </cell>
          <cell r="G39">
            <v>0</v>
          </cell>
          <cell r="H39">
            <v>3837.64</v>
          </cell>
          <cell r="I39">
            <v>0</v>
          </cell>
          <cell r="J39">
            <v>0</v>
          </cell>
          <cell r="K39">
            <v>0</v>
          </cell>
          <cell r="L39">
            <v>-125.1</v>
          </cell>
          <cell r="M39">
            <v>0</v>
          </cell>
          <cell r="N39">
            <v>182.65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3837.64</v>
          </cell>
          <cell r="AC39">
            <v>85.44</v>
          </cell>
          <cell r="AD39">
            <v>175.42</v>
          </cell>
          <cell r="AE39">
            <v>402.89</v>
          </cell>
          <cell r="AF39">
            <v>71.95</v>
          </cell>
          <cell r="AG39">
            <v>76.75</v>
          </cell>
          <cell r="AH39">
            <v>6434.7</v>
          </cell>
          <cell r="AI39">
            <v>663.75</v>
          </cell>
          <cell r="AJ39">
            <v>179.88</v>
          </cell>
          <cell r="AK39">
            <v>35.979999999999997</v>
          </cell>
          <cell r="AL39">
            <v>0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1166.6500000000001</v>
          </cell>
          <cell r="E40">
            <v>0</v>
          </cell>
          <cell r="F40">
            <v>3301.52</v>
          </cell>
          <cell r="G40">
            <v>0</v>
          </cell>
          <cell r="H40">
            <v>9468.1200000000008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950.17</v>
          </cell>
          <cell r="O40">
            <v>950.17</v>
          </cell>
          <cell r="P40">
            <v>233.38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1183.55</v>
          </cell>
          <cell r="AB40">
            <v>8284.57</v>
          </cell>
          <cell r="AC40">
            <v>158.94</v>
          </cell>
          <cell r="AD40">
            <v>385.19</v>
          </cell>
          <cell r="AE40">
            <v>524.95000000000005</v>
          </cell>
          <cell r="AF40">
            <v>181.65</v>
          </cell>
          <cell r="AG40">
            <v>189.36</v>
          </cell>
          <cell r="AH40">
            <v>16245.05</v>
          </cell>
          <cell r="AI40">
            <v>1069.08</v>
          </cell>
          <cell r="AJ40">
            <v>454.13</v>
          </cell>
          <cell r="AK40">
            <v>90.83</v>
          </cell>
          <cell r="AL40">
            <v>0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1505</v>
          </cell>
          <cell r="E41">
            <v>0</v>
          </cell>
          <cell r="F41">
            <v>0</v>
          </cell>
          <cell r="G41">
            <v>0</v>
          </cell>
          <cell r="H41">
            <v>7955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595.70000000000005</v>
          </cell>
          <cell r="O41">
            <v>595.70000000000005</v>
          </cell>
          <cell r="P41">
            <v>188.28</v>
          </cell>
          <cell r="Q41">
            <v>500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1283.98</v>
          </cell>
          <cell r="AB41">
            <v>6671.02</v>
          </cell>
          <cell r="AC41">
            <v>130.51</v>
          </cell>
          <cell r="AD41">
            <v>316.27</v>
          </cell>
          <cell r="AE41">
            <v>478.62</v>
          </cell>
          <cell r="AF41">
            <v>149.15</v>
          </cell>
          <cell r="AG41">
            <v>159.1</v>
          </cell>
          <cell r="AH41">
            <v>13338.65</v>
          </cell>
          <cell r="AI41">
            <v>925.4</v>
          </cell>
          <cell r="AJ41">
            <v>372.88</v>
          </cell>
          <cell r="AK41">
            <v>74.58</v>
          </cell>
          <cell r="AL41">
            <v>0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1165.5</v>
          </cell>
          <cell r="E42">
            <v>0</v>
          </cell>
          <cell r="F42">
            <v>560.37</v>
          </cell>
          <cell r="G42">
            <v>0</v>
          </cell>
          <cell r="H42">
            <v>6720.87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451.27</v>
          </cell>
          <cell r="O42">
            <v>451.27</v>
          </cell>
          <cell r="P42">
            <v>157.13999999999999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608.41</v>
          </cell>
          <cell r="AB42">
            <v>6112.46</v>
          </cell>
          <cell r="AC42">
            <v>110.87</v>
          </cell>
          <cell r="AD42">
            <v>268.69</v>
          </cell>
          <cell r="AE42">
            <v>446.65</v>
          </cell>
          <cell r="AF42">
            <v>126.71</v>
          </cell>
          <cell r="AG42">
            <v>134.41999999999999</v>
          </cell>
          <cell r="AH42">
            <v>11331.83</v>
          </cell>
          <cell r="AI42">
            <v>826.21</v>
          </cell>
          <cell r="AJ42">
            <v>316.77999999999997</v>
          </cell>
          <cell r="AK42">
            <v>63.36</v>
          </cell>
          <cell r="AL42">
            <v>0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726.04</v>
          </cell>
          <cell r="E43">
            <v>0</v>
          </cell>
          <cell r="F43">
            <v>0</v>
          </cell>
          <cell r="G43">
            <v>0</v>
          </cell>
          <cell r="H43">
            <v>3837.64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182.65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3837.64</v>
          </cell>
          <cell r="AC43">
            <v>85.44</v>
          </cell>
          <cell r="AD43">
            <v>175.42</v>
          </cell>
          <cell r="AE43">
            <v>402.89</v>
          </cell>
          <cell r="AF43">
            <v>71.95</v>
          </cell>
          <cell r="AG43">
            <v>76.75</v>
          </cell>
          <cell r="AH43">
            <v>6434.7</v>
          </cell>
          <cell r="AI43">
            <v>663.75</v>
          </cell>
          <cell r="AJ43">
            <v>179.88</v>
          </cell>
          <cell r="AK43">
            <v>35.979999999999997</v>
          </cell>
          <cell r="AL43">
            <v>0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816.66</v>
          </cell>
          <cell r="E44">
            <v>0</v>
          </cell>
          <cell r="F44">
            <v>738.21</v>
          </cell>
          <cell r="G44">
            <v>0</v>
          </cell>
          <cell r="H44">
            <v>5054.82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304.64999999999998</v>
          </cell>
          <cell r="O44">
            <v>304.64999999999998</v>
          </cell>
          <cell r="P44">
            <v>114.11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418.76</v>
          </cell>
          <cell r="AB44">
            <v>4636.0600000000004</v>
          </cell>
          <cell r="AC44">
            <v>83.73</v>
          </cell>
          <cell r="AD44">
            <v>189.15</v>
          </cell>
          <cell r="AE44">
            <v>402.45</v>
          </cell>
          <cell r="AF44">
            <v>95.7</v>
          </cell>
          <cell r="AG44">
            <v>101.1</v>
          </cell>
          <cell r="AH44">
            <v>8558.23</v>
          </cell>
          <cell r="AI44">
            <v>675.33</v>
          </cell>
          <cell r="AJ44">
            <v>239.24</v>
          </cell>
          <cell r="AK44">
            <v>47.85</v>
          </cell>
          <cell r="AL44">
            <v>0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726.04</v>
          </cell>
          <cell r="E45">
            <v>0</v>
          </cell>
          <cell r="F45">
            <v>958.25</v>
          </cell>
          <cell r="G45">
            <v>0</v>
          </cell>
          <cell r="H45">
            <v>4795.8900000000003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286.33999999999997</v>
          </cell>
          <cell r="O45">
            <v>286.33999999999997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286.33999999999997</v>
          </cell>
          <cell r="AB45">
            <v>4509.55</v>
          </cell>
          <cell r="AC45">
            <v>108.2</v>
          </cell>
          <cell r="AD45">
            <v>227.52</v>
          </cell>
          <cell r="AE45">
            <v>425.64</v>
          </cell>
          <cell r="AF45">
            <v>91.12</v>
          </cell>
          <cell r="AG45">
            <v>95.92</v>
          </cell>
          <cell r="AH45">
            <v>8148.82</v>
          </cell>
          <cell r="AI45">
            <v>761.36</v>
          </cell>
          <cell r="AJ45">
            <v>227.8</v>
          </cell>
          <cell r="AK45">
            <v>45.56</v>
          </cell>
          <cell r="AL45">
            <v>0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875</v>
          </cell>
          <cell r="E46">
            <v>0</v>
          </cell>
          <cell r="F46">
            <v>719.7</v>
          </cell>
          <cell r="G46">
            <v>0</v>
          </cell>
          <cell r="H46">
            <v>5344.7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329.84</v>
          </cell>
          <cell r="O46">
            <v>329.84</v>
          </cell>
          <cell r="P46">
            <v>121.62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451.46</v>
          </cell>
          <cell r="AB46">
            <v>4893.24</v>
          </cell>
          <cell r="AC46">
            <v>88.47</v>
          </cell>
          <cell r="AD46">
            <v>199.84</v>
          </cell>
          <cell r="AE46">
            <v>410.17</v>
          </cell>
          <cell r="AF46">
            <v>101.11</v>
          </cell>
          <cell r="AG46">
            <v>106.89</v>
          </cell>
          <cell r="AH46">
            <v>9042.23</v>
          </cell>
          <cell r="AI46">
            <v>698.48</v>
          </cell>
          <cell r="AJ46">
            <v>252.77</v>
          </cell>
          <cell r="AK46">
            <v>50.55</v>
          </cell>
          <cell r="AL46">
            <v>0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1166.6500000000001</v>
          </cell>
          <cell r="E47">
            <v>0</v>
          </cell>
          <cell r="F47">
            <v>555.41999999999996</v>
          </cell>
          <cell r="G47">
            <v>0</v>
          </cell>
          <cell r="H47">
            <v>6722.02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451.27</v>
          </cell>
          <cell r="O47">
            <v>451.27</v>
          </cell>
          <cell r="P47">
            <v>157.15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608.41999999999996</v>
          </cell>
          <cell r="AB47">
            <v>6113.6</v>
          </cell>
          <cell r="AC47">
            <v>110.89</v>
          </cell>
          <cell r="AD47">
            <v>268.72000000000003</v>
          </cell>
          <cell r="AE47">
            <v>446.67</v>
          </cell>
          <cell r="AF47">
            <v>126.73</v>
          </cell>
          <cell r="AG47">
            <v>134.44</v>
          </cell>
          <cell r="AH47">
            <v>11333.17</v>
          </cell>
          <cell r="AI47">
            <v>826.28</v>
          </cell>
          <cell r="AJ47">
            <v>316.82</v>
          </cell>
          <cell r="AK47">
            <v>63.36</v>
          </cell>
          <cell r="AL47">
            <v>0</v>
          </cell>
        </row>
        <row r="48">
          <cell r="A48" t="str">
            <v>00872</v>
          </cell>
          <cell r="B48" t="str">
            <v>LADRON DE GUEVARA GONZALEZ MIRIAM JANETH</v>
          </cell>
          <cell r="C48">
            <v>5287.5</v>
          </cell>
          <cell r="D48">
            <v>1233.75</v>
          </cell>
          <cell r="E48">
            <v>0</v>
          </cell>
          <cell r="F48">
            <v>3558.42</v>
          </cell>
          <cell r="G48">
            <v>0</v>
          </cell>
          <cell r="H48">
            <v>10079.67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1066.46</v>
          </cell>
          <cell r="O48">
            <v>1066.46</v>
          </cell>
          <cell r="P48">
            <v>249.72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1316.18</v>
          </cell>
          <cell r="AB48">
            <v>8763.49</v>
          </cell>
          <cell r="AC48">
            <v>169.26</v>
          </cell>
          <cell r="AD48">
            <v>410.18</v>
          </cell>
          <cell r="AE48">
            <v>541.73</v>
          </cell>
          <cell r="AF48">
            <v>193.44</v>
          </cell>
          <cell r="AG48">
            <v>201.59</v>
          </cell>
          <cell r="AH48">
            <v>17299.169999999998</v>
          </cell>
          <cell r="AI48">
            <v>1121.17</v>
          </cell>
          <cell r="AJ48">
            <v>483.59</v>
          </cell>
          <cell r="AK48">
            <v>96.72</v>
          </cell>
          <cell r="AL48">
            <v>0</v>
          </cell>
        </row>
        <row r="49">
          <cell r="A49" t="str">
            <v>00873</v>
          </cell>
          <cell r="B49" t="str">
            <v>GONZALEZ REAL BLANCA LUCERO</v>
          </cell>
          <cell r="C49">
            <v>3111.6</v>
          </cell>
          <cell r="D49">
            <v>726.04</v>
          </cell>
          <cell r="E49">
            <v>0</v>
          </cell>
          <cell r="F49">
            <v>0</v>
          </cell>
          <cell r="G49">
            <v>0</v>
          </cell>
          <cell r="H49">
            <v>3837.64</v>
          </cell>
          <cell r="I49">
            <v>0</v>
          </cell>
          <cell r="J49">
            <v>0</v>
          </cell>
          <cell r="K49">
            <v>0</v>
          </cell>
          <cell r="L49">
            <v>-125.1</v>
          </cell>
          <cell r="M49">
            <v>0</v>
          </cell>
          <cell r="N49">
            <v>182.65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3837.64</v>
          </cell>
          <cell r="AC49">
            <v>85.44</v>
          </cell>
          <cell r="AD49">
            <v>175.42</v>
          </cell>
          <cell r="AE49">
            <v>402.89</v>
          </cell>
          <cell r="AF49">
            <v>71.95</v>
          </cell>
          <cell r="AG49">
            <v>76.75</v>
          </cell>
          <cell r="AH49">
            <v>6434.7</v>
          </cell>
          <cell r="AI49">
            <v>663.75</v>
          </cell>
          <cell r="AJ49">
            <v>179.88</v>
          </cell>
          <cell r="AK49">
            <v>35.979999999999997</v>
          </cell>
          <cell r="AL49">
            <v>0</v>
          </cell>
        </row>
        <row r="50">
          <cell r="A50" t="str">
            <v>00874</v>
          </cell>
          <cell r="B50" t="str">
            <v>CAMIRUAGA LOPEZ MONICA DEL CARMEN</v>
          </cell>
          <cell r="C50">
            <v>2904.16</v>
          </cell>
          <cell r="D50">
            <v>726.04</v>
          </cell>
          <cell r="E50">
            <v>0</v>
          </cell>
          <cell r="F50">
            <v>1735.84</v>
          </cell>
          <cell r="G50">
            <v>0</v>
          </cell>
          <cell r="H50">
            <v>5366.04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348.37</v>
          </cell>
          <cell r="O50">
            <v>348.37</v>
          </cell>
          <cell r="P50">
            <v>0</v>
          </cell>
          <cell r="Q50">
            <v>1000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1348.37</v>
          </cell>
          <cell r="AB50">
            <v>4017.67</v>
          </cell>
          <cell r="AC50">
            <v>120.29</v>
          </cell>
          <cell r="AD50">
            <v>257.18</v>
          </cell>
          <cell r="AE50">
            <v>457.69</v>
          </cell>
          <cell r="AF50">
            <v>101.29</v>
          </cell>
          <cell r="AG50">
            <v>107.32</v>
          </cell>
          <cell r="AH50">
            <v>9058.67</v>
          </cell>
          <cell r="AI50">
            <v>835.16</v>
          </cell>
          <cell r="AJ50">
            <v>253.23</v>
          </cell>
          <cell r="AK50">
            <v>50.65</v>
          </cell>
          <cell r="AL50">
            <v>0</v>
          </cell>
        </row>
        <row r="51">
          <cell r="A51" t="str">
            <v>00879</v>
          </cell>
          <cell r="B51" t="str">
            <v>SANTANA AGUILAR MARIA FELIX</v>
          </cell>
          <cell r="C51">
            <v>4500</v>
          </cell>
          <cell r="D51">
            <v>1050</v>
          </cell>
          <cell r="E51">
            <v>0</v>
          </cell>
          <cell r="F51">
            <v>2100</v>
          </cell>
          <cell r="G51">
            <v>0</v>
          </cell>
          <cell r="H51">
            <v>7650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622.58000000000004</v>
          </cell>
          <cell r="O51">
            <v>622.58000000000004</v>
          </cell>
          <cell r="P51">
            <v>183.99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806.57</v>
          </cell>
          <cell r="AB51">
            <v>6843.43</v>
          </cell>
          <cell r="AC51">
            <v>127.8</v>
          </cell>
          <cell r="AD51">
            <v>309.72000000000003</v>
          </cell>
          <cell r="AE51">
            <v>474.22</v>
          </cell>
          <cell r="AF51">
            <v>146.06</v>
          </cell>
          <cell r="AG51">
            <v>153</v>
          </cell>
          <cell r="AH51">
            <v>13062.04</v>
          </cell>
          <cell r="AI51">
            <v>911.74</v>
          </cell>
          <cell r="AJ51">
            <v>365.15</v>
          </cell>
          <cell r="AK51">
            <v>73.03</v>
          </cell>
          <cell r="AL51">
            <v>0</v>
          </cell>
        </row>
        <row r="52">
          <cell r="A52" t="str">
            <v>00880</v>
          </cell>
          <cell r="B52" t="str">
            <v>MACIAS LOPEZ ROBERTO</v>
          </cell>
          <cell r="C52">
            <v>3111.6</v>
          </cell>
          <cell r="D52">
            <v>726.04</v>
          </cell>
          <cell r="E52">
            <v>0</v>
          </cell>
          <cell r="F52">
            <v>0</v>
          </cell>
          <cell r="G52">
            <v>0</v>
          </cell>
          <cell r="H52">
            <v>3837.64</v>
          </cell>
          <cell r="I52">
            <v>0</v>
          </cell>
          <cell r="J52">
            <v>0</v>
          </cell>
          <cell r="K52">
            <v>0</v>
          </cell>
          <cell r="L52">
            <v>-125.1</v>
          </cell>
          <cell r="M52">
            <v>0</v>
          </cell>
          <cell r="N52">
            <v>182.65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3837.64</v>
          </cell>
          <cell r="AC52">
            <v>85.44</v>
          </cell>
          <cell r="AD52">
            <v>175.42</v>
          </cell>
          <cell r="AE52">
            <v>402.89</v>
          </cell>
          <cell r="AF52">
            <v>71.95</v>
          </cell>
          <cell r="AG52">
            <v>76.75</v>
          </cell>
          <cell r="AH52">
            <v>6434.7</v>
          </cell>
          <cell r="AI52">
            <v>663.75</v>
          </cell>
          <cell r="AJ52">
            <v>179.88</v>
          </cell>
          <cell r="AK52">
            <v>35.979999999999997</v>
          </cell>
          <cell r="AL52">
            <v>0</v>
          </cell>
        </row>
        <row r="53">
          <cell r="A53" t="str">
            <v>00887</v>
          </cell>
          <cell r="B53" t="str">
            <v>DE LEON MEZA HUGO FIDENCIO</v>
          </cell>
          <cell r="C53">
            <v>8714.7000000000007</v>
          </cell>
          <cell r="D53">
            <v>2033.43</v>
          </cell>
          <cell r="E53">
            <v>0</v>
          </cell>
          <cell r="F53">
            <v>785.3</v>
          </cell>
          <cell r="G53">
            <v>0</v>
          </cell>
          <cell r="H53">
            <v>11533.43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1206.18</v>
          </cell>
          <cell r="O53">
            <v>1206.18</v>
          </cell>
          <cell r="P53">
            <v>282.72000000000003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1488.9</v>
          </cell>
          <cell r="AB53">
            <v>10044.530000000001</v>
          </cell>
          <cell r="AC53">
            <v>190.07</v>
          </cell>
          <cell r="AD53">
            <v>460.62</v>
          </cell>
          <cell r="AE53">
            <v>575.63</v>
          </cell>
          <cell r="AF53">
            <v>217.22</v>
          </cell>
          <cell r="AG53">
            <v>230.67</v>
          </cell>
          <cell r="AH53">
            <v>19426.45</v>
          </cell>
          <cell r="AI53">
            <v>1226.32</v>
          </cell>
          <cell r="AJ53">
            <v>543.05999999999995</v>
          </cell>
          <cell r="AK53">
            <v>108.61</v>
          </cell>
          <cell r="AL53">
            <v>0</v>
          </cell>
        </row>
        <row r="54">
          <cell r="A54" t="str">
            <v>00951</v>
          </cell>
          <cell r="B54" t="str">
            <v>PEREZ MURILLO VERONICA DEL CARMEN</v>
          </cell>
          <cell r="C54">
            <v>7125</v>
          </cell>
          <cell r="D54">
            <v>1662.5</v>
          </cell>
          <cell r="E54">
            <v>0</v>
          </cell>
          <cell r="F54">
            <v>4768.78</v>
          </cell>
          <cell r="G54">
            <v>0</v>
          </cell>
          <cell r="H54">
            <v>13556.28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1717.49</v>
          </cell>
          <cell r="O54">
            <v>1717.49</v>
          </cell>
          <cell r="P54">
            <v>342.25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2059.7399999999998</v>
          </cell>
          <cell r="AB54">
            <v>11496.54</v>
          </cell>
          <cell r="AC54">
            <v>227.62</v>
          </cell>
          <cell r="AD54">
            <v>551.61</v>
          </cell>
          <cell r="AE54">
            <v>636.78</v>
          </cell>
          <cell r="AF54">
            <v>260.13</v>
          </cell>
          <cell r="AG54">
            <v>271.13</v>
          </cell>
          <cell r="AH54">
            <v>23263.82</v>
          </cell>
          <cell r="AI54">
            <v>1416.01</v>
          </cell>
          <cell r="AJ54">
            <v>650.33000000000004</v>
          </cell>
          <cell r="AK54">
            <v>130.07</v>
          </cell>
          <cell r="AL54">
            <v>0</v>
          </cell>
        </row>
        <row r="55">
          <cell r="A55" t="str">
            <v>00952</v>
          </cell>
          <cell r="B55" t="str">
            <v>PADILLA CRUZ PABLO ANTONIO</v>
          </cell>
          <cell r="C55">
            <v>7125</v>
          </cell>
          <cell r="D55">
            <v>1662.5</v>
          </cell>
          <cell r="E55">
            <v>0</v>
          </cell>
          <cell r="F55">
            <v>4768.78</v>
          </cell>
          <cell r="G55">
            <v>0</v>
          </cell>
          <cell r="H55">
            <v>13556.28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1717.49</v>
          </cell>
          <cell r="O55">
            <v>1717.49</v>
          </cell>
          <cell r="P55">
            <v>342.25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2059.7399999999998</v>
          </cell>
          <cell r="AB55">
            <v>11496.54</v>
          </cell>
          <cell r="AC55">
            <v>227.62</v>
          </cell>
          <cell r="AD55">
            <v>551.61</v>
          </cell>
          <cell r="AE55">
            <v>636.78</v>
          </cell>
          <cell r="AF55">
            <v>260.13</v>
          </cell>
          <cell r="AG55">
            <v>271.13</v>
          </cell>
          <cell r="AH55">
            <v>23263.82</v>
          </cell>
          <cell r="AI55">
            <v>1416.01</v>
          </cell>
          <cell r="AJ55">
            <v>650.33000000000004</v>
          </cell>
          <cell r="AK55">
            <v>130.07</v>
          </cell>
          <cell r="AL55">
            <v>0</v>
          </cell>
        </row>
        <row r="56">
          <cell r="A56" t="str">
            <v>00954</v>
          </cell>
          <cell r="B56" t="str">
            <v>ORTEGA VILLELA ALEJANDRO</v>
          </cell>
          <cell r="C56">
            <v>3111.6</v>
          </cell>
          <cell r="D56">
            <v>726.04</v>
          </cell>
          <cell r="E56">
            <v>0</v>
          </cell>
          <cell r="F56">
            <v>1888.4</v>
          </cell>
          <cell r="G56">
            <v>0</v>
          </cell>
          <cell r="H56">
            <v>5726.04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387.54</v>
          </cell>
          <cell r="O56">
            <v>387.54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387.54</v>
          </cell>
          <cell r="AB56">
            <v>5338.5</v>
          </cell>
          <cell r="AC56">
            <v>130.29</v>
          </cell>
          <cell r="AD56">
            <v>282.04000000000002</v>
          </cell>
          <cell r="AE56">
            <v>460.01</v>
          </cell>
          <cell r="AF56">
            <v>109.72</v>
          </cell>
          <cell r="AG56">
            <v>114.52</v>
          </cell>
          <cell r="AH56">
            <v>9812.49</v>
          </cell>
          <cell r="AI56">
            <v>872.34</v>
          </cell>
          <cell r="AJ56">
            <v>274.31</v>
          </cell>
          <cell r="AK56">
            <v>54.86</v>
          </cell>
          <cell r="AL56">
            <v>0</v>
          </cell>
        </row>
        <row r="57">
          <cell r="A57" t="str">
            <v>00955</v>
          </cell>
          <cell r="B57" t="str">
            <v>HERNANDEZ HERNANDEZ OMAR</v>
          </cell>
          <cell r="C57">
            <v>9750</v>
          </cell>
          <cell r="D57">
            <v>2275</v>
          </cell>
          <cell r="E57">
            <v>0</v>
          </cell>
          <cell r="F57">
            <v>5250</v>
          </cell>
          <cell r="G57">
            <v>0</v>
          </cell>
          <cell r="H57">
            <v>17275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2380.98</v>
          </cell>
          <cell r="O57">
            <v>2380.98</v>
          </cell>
          <cell r="P57">
            <v>439.84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2820.82</v>
          </cell>
          <cell r="AB57">
            <v>14454.18</v>
          </cell>
          <cell r="AC57">
            <v>289.14999999999998</v>
          </cell>
          <cell r="AD57">
            <v>700.74</v>
          </cell>
          <cell r="AE57">
            <v>736.99</v>
          </cell>
          <cell r="AF57">
            <v>330.46</v>
          </cell>
          <cell r="AG57">
            <v>345.5</v>
          </cell>
          <cell r="AH57">
            <v>29553.11</v>
          </cell>
          <cell r="AI57">
            <v>1726.88</v>
          </cell>
          <cell r="AJ57">
            <v>826.15</v>
          </cell>
          <cell r="AK57">
            <v>165.23</v>
          </cell>
          <cell r="AL57">
            <v>0</v>
          </cell>
        </row>
        <row r="58">
          <cell r="A58" t="str">
            <v>00956</v>
          </cell>
          <cell r="B58" t="str">
            <v>FUENTES NUÑEZ EDUARDO</v>
          </cell>
          <cell r="C58">
            <v>7125</v>
          </cell>
          <cell r="D58">
            <v>1662.5</v>
          </cell>
          <cell r="E58">
            <v>0</v>
          </cell>
          <cell r="F58">
            <v>4768.78</v>
          </cell>
          <cell r="G58">
            <v>0</v>
          </cell>
          <cell r="H58">
            <v>13556.28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1717.49</v>
          </cell>
          <cell r="O58">
            <v>1717.49</v>
          </cell>
          <cell r="P58">
            <v>342.25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2059.7399999999998</v>
          </cell>
          <cell r="AB58">
            <v>11496.54</v>
          </cell>
          <cell r="AC58">
            <v>227.62</v>
          </cell>
          <cell r="AD58">
            <v>551.61</v>
          </cell>
          <cell r="AE58">
            <v>636.78</v>
          </cell>
          <cell r="AF58">
            <v>260.13</v>
          </cell>
          <cell r="AG58">
            <v>271.13</v>
          </cell>
          <cell r="AH58">
            <v>23263.82</v>
          </cell>
          <cell r="AI58">
            <v>1416.01</v>
          </cell>
          <cell r="AJ58">
            <v>650.33000000000004</v>
          </cell>
          <cell r="AK58">
            <v>130.07</v>
          </cell>
          <cell r="AL58">
            <v>0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5287.5</v>
          </cell>
          <cell r="D59">
            <v>1233.75</v>
          </cell>
          <cell r="E59">
            <v>0</v>
          </cell>
          <cell r="F59">
            <v>3519.21</v>
          </cell>
          <cell r="G59">
            <v>0</v>
          </cell>
          <cell r="H59">
            <v>10040.459999999999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1058.0899999999999</v>
          </cell>
          <cell r="O59">
            <v>1058.0899999999999</v>
          </cell>
          <cell r="P59">
            <v>248.62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1306.71</v>
          </cell>
          <cell r="AB59">
            <v>8733.75</v>
          </cell>
          <cell r="AC59">
            <v>168.57</v>
          </cell>
          <cell r="AD59">
            <v>408.51</v>
          </cell>
          <cell r="AE59">
            <v>540.62</v>
          </cell>
          <cell r="AF59">
            <v>192.65</v>
          </cell>
          <cell r="AG59">
            <v>200.81</v>
          </cell>
          <cell r="AH59">
            <v>17228.61</v>
          </cell>
          <cell r="AI59">
            <v>1117.7</v>
          </cell>
          <cell r="AJ59">
            <v>481.62</v>
          </cell>
          <cell r="AK59">
            <v>96.32</v>
          </cell>
          <cell r="AL59">
            <v>0</v>
          </cell>
        </row>
        <row r="60">
          <cell r="A60" t="str">
            <v>00958</v>
          </cell>
          <cell r="B60" t="str">
            <v>GARCIA GARCIA IVAN TONATHIU</v>
          </cell>
          <cell r="C60">
            <v>7275</v>
          </cell>
          <cell r="D60">
            <v>1697.5</v>
          </cell>
          <cell r="E60">
            <v>0</v>
          </cell>
          <cell r="F60">
            <v>4838.3999999999996</v>
          </cell>
          <cell r="G60">
            <v>0</v>
          </cell>
          <cell r="H60">
            <v>13810.9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1764.4</v>
          </cell>
          <cell r="O60">
            <v>1764.4</v>
          </cell>
          <cell r="P60">
            <v>349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2113.4</v>
          </cell>
          <cell r="AB60">
            <v>11697.5</v>
          </cell>
          <cell r="AC60">
            <v>231.87</v>
          </cell>
          <cell r="AD60">
            <v>561.91</v>
          </cell>
          <cell r="AE60">
            <v>643.70000000000005</v>
          </cell>
          <cell r="AF60">
            <v>264.99</v>
          </cell>
          <cell r="AG60">
            <v>276.22000000000003</v>
          </cell>
          <cell r="AH60">
            <v>23698.19</v>
          </cell>
          <cell r="AI60">
            <v>1437.48</v>
          </cell>
          <cell r="AJ60">
            <v>662.48</v>
          </cell>
          <cell r="AK60">
            <v>132.5</v>
          </cell>
          <cell r="AL60">
            <v>0</v>
          </cell>
        </row>
        <row r="61">
          <cell r="A61" t="str">
            <v>00959</v>
          </cell>
          <cell r="B61" t="str">
            <v>CERVANTES RAMIREZ MARCO ANTONIO</v>
          </cell>
          <cell r="C61">
            <v>3111.6</v>
          </cell>
          <cell r="D61">
            <v>726.04</v>
          </cell>
          <cell r="E61">
            <v>0</v>
          </cell>
          <cell r="F61">
            <v>1201.17</v>
          </cell>
          <cell r="G61">
            <v>0</v>
          </cell>
          <cell r="H61">
            <v>5038.8100000000004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312.77</v>
          </cell>
          <cell r="O61">
            <v>312.77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312.77</v>
          </cell>
          <cell r="AB61">
            <v>4726.04</v>
          </cell>
          <cell r="AC61">
            <v>117.93</v>
          </cell>
          <cell r="AD61">
            <v>252.14</v>
          </cell>
          <cell r="AE61">
            <v>439.83</v>
          </cell>
          <cell r="AF61">
            <v>99.31</v>
          </cell>
          <cell r="AG61">
            <v>100.78</v>
          </cell>
          <cell r="AH61">
            <v>8880.99</v>
          </cell>
          <cell r="AI61">
            <v>809.9</v>
          </cell>
          <cell r="AJ61">
            <v>248.26</v>
          </cell>
          <cell r="AK61">
            <v>49.65</v>
          </cell>
          <cell r="AL61">
            <v>0</v>
          </cell>
        </row>
        <row r="62">
          <cell r="A62" t="str">
            <v>00960</v>
          </cell>
          <cell r="B62" t="str">
            <v>TORRES DE LA ROSA MARIA GUADALUPE</v>
          </cell>
          <cell r="C62">
            <v>4500</v>
          </cell>
          <cell r="D62">
            <v>1050</v>
          </cell>
          <cell r="E62">
            <v>0</v>
          </cell>
          <cell r="F62">
            <v>3000</v>
          </cell>
          <cell r="G62">
            <v>0</v>
          </cell>
          <cell r="H62">
            <v>8550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783.86</v>
          </cell>
          <cell r="O62">
            <v>783.86</v>
          </cell>
          <cell r="P62">
            <v>208.96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992.82</v>
          </cell>
          <cell r="AB62">
            <v>7557.18</v>
          </cell>
          <cell r="AC62">
            <v>143.55000000000001</v>
          </cell>
          <cell r="AD62">
            <v>347.89</v>
          </cell>
          <cell r="AE62">
            <v>499.87</v>
          </cell>
          <cell r="AF62">
            <v>164.06</v>
          </cell>
          <cell r="AG62">
            <v>171</v>
          </cell>
          <cell r="AH62">
            <v>14671.79</v>
          </cell>
          <cell r="AI62">
            <v>991.31</v>
          </cell>
          <cell r="AJ62">
            <v>410.14</v>
          </cell>
          <cell r="AK62">
            <v>82.03</v>
          </cell>
          <cell r="AL62">
            <v>0</v>
          </cell>
        </row>
        <row r="63">
          <cell r="A63" t="str">
            <v>00961</v>
          </cell>
          <cell r="B63" t="str">
            <v>VELAZQUEZ MONROY ARLENE</v>
          </cell>
          <cell r="C63">
            <v>5287.5</v>
          </cell>
          <cell r="D63">
            <v>1233.75</v>
          </cell>
          <cell r="E63">
            <v>0</v>
          </cell>
          <cell r="F63">
            <v>3519.22</v>
          </cell>
          <cell r="G63">
            <v>0</v>
          </cell>
          <cell r="H63">
            <v>10040.469999999999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1058.0899999999999</v>
          </cell>
          <cell r="O63">
            <v>1058.0899999999999</v>
          </cell>
          <cell r="P63">
            <v>248.63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1306.72</v>
          </cell>
          <cell r="AB63">
            <v>8733.75</v>
          </cell>
          <cell r="AC63">
            <v>168.57</v>
          </cell>
          <cell r="AD63">
            <v>408.52</v>
          </cell>
          <cell r="AE63">
            <v>540.62</v>
          </cell>
          <cell r="AF63">
            <v>192.65</v>
          </cell>
          <cell r="AG63">
            <v>200.81</v>
          </cell>
          <cell r="AH63">
            <v>17228.88</v>
          </cell>
          <cell r="AI63">
            <v>1117.71</v>
          </cell>
          <cell r="AJ63">
            <v>481.63</v>
          </cell>
          <cell r="AK63">
            <v>96.33</v>
          </cell>
          <cell r="AL63">
            <v>0</v>
          </cell>
        </row>
        <row r="64">
          <cell r="A64" t="str">
            <v>00963</v>
          </cell>
          <cell r="B64" t="str">
            <v>MARTINEZ GONZALEZ REGINA</v>
          </cell>
          <cell r="C64">
            <v>6000</v>
          </cell>
          <cell r="D64">
            <v>1400</v>
          </cell>
          <cell r="E64">
            <v>0</v>
          </cell>
          <cell r="F64">
            <v>4000</v>
          </cell>
          <cell r="G64">
            <v>0</v>
          </cell>
          <cell r="H64">
            <v>11400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1312.98</v>
          </cell>
          <cell r="O64">
            <v>1312.98</v>
          </cell>
          <cell r="P64">
            <v>261.98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1574.96</v>
          </cell>
          <cell r="AB64">
            <v>9825.0400000000009</v>
          </cell>
          <cell r="AC64">
            <v>176.99</v>
          </cell>
          <cell r="AD64">
            <v>428.91</v>
          </cell>
          <cell r="AE64">
            <v>554.32000000000005</v>
          </cell>
          <cell r="AF64">
            <v>202.27</v>
          </cell>
          <cell r="AG64">
            <v>228</v>
          </cell>
          <cell r="AH64">
            <v>18089.02</v>
          </cell>
          <cell r="AI64">
            <v>1160.22</v>
          </cell>
          <cell r="AJ64">
            <v>505.67</v>
          </cell>
          <cell r="AK64">
            <v>101.13</v>
          </cell>
          <cell r="AL64">
            <v>0</v>
          </cell>
        </row>
        <row r="65">
          <cell r="A65" t="str">
            <v>00964</v>
          </cell>
          <cell r="B65" t="str">
            <v>LOZANO VALENCIA ITZI YUNUE</v>
          </cell>
          <cell r="C65">
            <v>5287.5</v>
          </cell>
          <cell r="D65">
            <v>1233.75</v>
          </cell>
          <cell r="E65">
            <v>0</v>
          </cell>
          <cell r="F65">
            <v>3519.22</v>
          </cell>
          <cell r="G65">
            <v>0</v>
          </cell>
          <cell r="H65">
            <v>10040.469999999999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1058.0899999999999</v>
          </cell>
          <cell r="O65">
            <v>1058.0899999999999</v>
          </cell>
          <cell r="P65">
            <v>248.63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1306.72</v>
          </cell>
          <cell r="AB65">
            <v>8733.75</v>
          </cell>
          <cell r="AC65">
            <v>168.57</v>
          </cell>
          <cell r="AD65">
            <v>408.52</v>
          </cell>
          <cell r="AE65">
            <v>540.62</v>
          </cell>
          <cell r="AF65">
            <v>192.65</v>
          </cell>
          <cell r="AG65">
            <v>200.81</v>
          </cell>
          <cell r="AH65">
            <v>17228.88</v>
          </cell>
          <cell r="AI65">
            <v>1117.71</v>
          </cell>
          <cell r="AJ65">
            <v>481.63</v>
          </cell>
          <cell r="AK65">
            <v>96.33</v>
          </cell>
          <cell r="AL65">
            <v>0</v>
          </cell>
        </row>
        <row r="66">
          <cell r="A66" t="str">
            <v>00966</v>
          </cell>
          <cell r="B66" t="str">
            <v>RUIZ MEJIA MARIA MAGDALENA</v>
          </cell>
          <cell r="C66">
            <v>3120</v>
          </cell>
          <cell r="D66">
            <v>728</v>
          </cell>
          <cell r="E66">
            <v>0</v>
          </cell>
          <cell r="F66">
            <v>2490.66</v>
          </cell>
          <cell r="G66">
            <v>0</v>
          </cell>
          <cell r="H66">
            <v>6338.66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460.11</v>
          </cell>
          <cell r="O66">
            <v>460.11</v>
          </cell>
          <cell r="P66">
            <v>150.55000000000001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610.66</v>
          </cell>
          <cell r="AB66">
            <v>5728</v>
          </cell>
          <cell r="AC66">
            <v>106.72</v>
          </cell>
          <cell r="AD66">
            <v>244.9</v>
          </cell>
          <cell r="AE66">
            <v>439.89</v>
          </cell>
          <cell r="AF66">
            <v>121.96</v>
          </cell>
          <cell r="AG66">
            <v>126.77</v>
          </cell>
          <cell r="AH66">
            <v>10907.12</v>
          </cell>
          <cell r="AI66">
            <v>791.51</v>
          </cell>
          <cell r="AJ66">
            <v>304.91000000000003</v>
          </cell>
          <cell r="AK66">
            <v>60.98</v>
          </cell>
          <cell r="AL66">
            <v>0</v>
          </cell>
        </row>
        <row r="67">
          <cell r="A67" t="str">
            <v>00967</v>
          </cell>
          <cell r="B67" t="str">
            <v>DIAZ DIAZ ANGELICA NAYELI</v>
          </cell>
          <cell r="C67">
            <v>5287.5</v>
          </cell>
          <cell r="D67">
            <v>1233.75</v>
          </cell>
          <cell r="E67">
            <v>0</v>
          </cell>
          <cell r="F67">
            <v>3519.22</v>
          </cell>
          <cell r="G67">
            <v>0</v>
          </cell>
          <cell r="H67">
            <v>10040.469999999999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1058.0899999999999</v>
          </cell>
          <cell r="O67">
            <v>1058.0899999999999</v>
          </cell>
          <cell r="P67">
            <v>248.63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1306.72</v>
          </cell>
          <cell r="AB67">
            <v>8733.75</v>
          </cell>
          <cell r="AC67">
            <v>168.57</v>
          </cell>
          <cell r="AD67">
            <v>408.52</v>
          </cell>
          <cell r="AE67">
            <v>540.62</v>
          </cell>
          <cell r="AF67">
            <v>192.65</v>
          </cell>
          <cell r="AG67">
            <v>200.81</v>
          </cell>
          <cell r="AH67">
            <v>17228.88</v>
          </cell>
          <cell r="AI67">
            <v>1117.71</v>
          </cell>
          <cell r="AJ67">
            <v>481.63</v>
          </cell>
          <cell r="AK67">
            <v>96.33</v>
          </cell>
          <cell r="AL67">
            <v>0</v>
          </cell>
        </row>
        <row r="68">
          <cell r="A68" t="str">
            <v>00968</v>
          </cell>
          <cell r="B68" t="str">
            <v>CACHO SILVA ISRAEL</v>
          </cell>
          <cell r="C68">
            <v>3120</v>
          </cell>
          <cell r="D68">
            <v>728</v>
          </cell>
          <cell r="E68">
            <v>0</v>
          </cell>
          <cell r="F68">
            <v>1888.55</v>
          </cell>
          <cell r="G68">
            <v>0</v>
          </cell>
          <cell r="H68">
            <v>5736.55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388.47</v>
          </cell>
          <cell r="O68">
            <v>388.47</v>
          </cell>
          <cell r="P68">
            <v>120.08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508.55</v>
          </cell>
          <cell r="AB68">
            <v>5228</v>
          </cell>
          <cell r="AC68">
            <v>87.51</v>
          </cell>
          <cell r="AD68">
            <v>197.67</v>
          </cell>
          <cell r="AE68">
            <v>408.59</v>
          </cell>
          <cell r="AF68">
            <v>100.01</v>
          </cell>
          <cell r="AG68">
            <v>114.73</v>
          </cell>
          <cell r="AH68">
            <v>8943.77</v>
          </cell>
          <cell r="AI68">
            <v>693.77</v>
          </cell>
          <cell r="AJ68">
            <v>250.02</v>
          </cell>
          <cell r="AK68">
            <v>50</v>
          </cell>
          <cell r="AL68">
            <v>0</v>
          </cell>
        </row>
        <row r="69">
          <cell r="A69" t="str">
            <v>00969</v>
          </cell>
          <cell r="B69" t="str">
            <v>GONZALEZ VALENZUELA LUIS GEOVANNI</v>
          </cell>
          <cell r="C69">
            <v>3420</v>
          </cell>
          <cell r="D69">
            <v>798</v>
          </cell>
          <cell r="E69">
            <v>0</v>
          </cell>
          <cell r="F69">
            <v>2192.23</v>
          </cell>
          <cell r="G69">
            <v>0</v>
          </cell>
          <cell r="H69">
            <v>6410.23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460.36</v>
          </cell>
          <cell r="O69">
            <v>460.36</v>
          </cell>
          <cell r="P69">
            <v>151.87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612.23</v>
          </cell>
          <cell r="AB69">
            <v>5798</v>
          </cell>
          <cell r="AC69">
            <v>107.55</v>
          </cell>
          <cell r="AD69">
            <v>246.82</v>
          </cell>
          <cell r="AE69">
            <v>441.24</v>
          </cell>
          <cell r="AF69">
            <v>122.92</v>
          </cell>
          <cell r="AG69">
            <v>128.19999999999999</v>
          </cell>
          <cell r="AH69">
            <v>10992.71</v>
          </cell>
          <cell r="AI69">
            <v>795.61</v>
          </cell>
          <cell r="AJ69">
            <v>307.3</v>
          </cell>
          <cell r="AK69">
            <v>61.46</v>
          </cell>
          <cell r="AL69">
            <v>0</v>
          </cell>
        </row>
        <row r="70">
          <cell r="A70" t="str">
            <v>00970</v>
          </cell>
          <cell r="B70" t="str">
            <v>SAMAUE JIMENEZ JORGE SEBASTIAN</v>
          </cell>
          <cell r="C70">
            <v>5287.5</v>
          </cell>
          <cell r="D70">
            <v>1233.75</v>
          </cell>
          <cell r="E70">
            <v>0</v>
          </cell>
          <cell r="F70">
            <v>3519.22</v>
          </cell>
          <cell r="G70">
            <v>0</v>
          </cell>
          <cell r="H70">
            <v>10040.469999999999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1058.0899999999999</v>
          </cell>
          <cell r="O70">
            <v>1058.0899999999999</v>
          </cell>
          <cell r="P70">
            <v>248.63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1306.72</v>
          </cell>
          <cell r="AB70">
            <v>8733.75</v>
          </cell>
          <cell r="AC70">
            <v>168.57</v>
          </cell>
          <cell r="AD70">
            <v>408.52</v>
          </cell>
          <cell r="AE70">
            <v>540.62</v>
          </cell>
          <cell r="AF70">
            <v>192.65</v>
          </cell>
          <cell r="AG70">
            <v>200.81</v>
          </cell>
          <cell r="AH70">
            <v>17228.88</v>
          </cell>
          <cell r="AI70">
            <v>1117.71</v>
          </cell>
          <cell r="AJ70">
            <v>481.63</v>
          </cell>
          <cell r="AK70">
            <v>96.33</v>
          </cell>
          <cell r="AL70">
            <v>0</v>
          </cell>
        </row>
        <row r="71">
          <cell r="A71" t="str">
            <v>00973</v>
          </cell>
          <cell r="B71" t="str">
            <v>MARTINEZ SANCHEZ JOSUE</v>
          </cell>
          <cell r="C71">
            <v>3120</v>
          </cell>
          <cell r="D71">
            <v>728</v>
          </cell>
          <cell r="E71">
            <v>0</v>
          </cell>
          <cell r="F71">
            <v>2490.65</v>
          </cell>
          <cell r="G71">
            <v>0</v>
          </cell>
          <cell r="H71">
            <v>6338.65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460.11</v>
          </cell>
          <cell r="O71">
            <v>460.11</v>
          </cell>
          <cell r="P71">
            <v>150.54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610.65</v>
          </cell>
          <cell r="AB71">
            <v>5728</v>
          </cell>
          <cell r="AC71">
            <v>106.71</v>
          </cell>
          <cell r="AD71">
            <v>244.89</v>
          </cell>
          <cell r="AE71">
            <v>439.89</v>
          </cell>
          <cell r="AF71">
            <v>121.96</v>
          </cell>
          <cell r="AG71">
            <v>126.77</v>
          </cell>
          <cell r="AH71">
            <v>10906.85</v>
          </cell>
          <cell r="AI71">
            <v>791.49</v>
          </cell>
          <cell r="AJ71">
            <v>304.89999999999998</v>
          </cell>
          <cell r="AK71">
            <v>60.98</v>
          </cell>
          <cell r="AL71">
            <v>0</v>
          </cell>
        </row>
        <row r="72">
          <cell r="A72" t="str">
            <v>00974</v>
          </cell>
          <cell r="B72" t="str">
            <v>CARRILLO MARTINEZ DIEGO ALBERTO</v>
          </cell>
          <cell r="C72">
            <v>5287.5</v>
          </cell>
          <cell r="D72">
            <v>1233.75</v>
          </cell>
          <cell r="E72">
            <v>0</v>
          </cell>
          <cell r="F72">
            <v>3519.22</v>
          </cell>
          <cell r="G72">
            <v>0</v>
          </cell>
          <cell r="H72">
            <v>10040.469999999999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1058.0899999999999</v>
          </cell>
          <cell r="O72">
            <v>1058.0899999999999</v>
          </cell>
          <cell r="P72">
            <v>248.63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1306.72</v>
          </cell>
          <cell r="AB72">
            <v>8733.75</v>
          </cell>
          <cell r="AC72">
            <v>168.57</v>
          </cell>
          <cell r="AD72">
            <v>408.52</v>
          </cell>
          <cell r="AE72">
            <v>540.62</v>
          </cell>
          <cell r="AF72">
            <v>192.65</v>
          </cell>
          <cell r="AG72">
            <v>200.81</v>
          </cell>
          <cell r="AH72">
            <v>17228.88</v>
          </cell>
          <cell r="AI72">
            <v>1117.71</v>
          </cell>
          <cell r="AJ72">
            <v>481.63</v>
          </cell>
          <cell r="AK72">
            <v>96.33</v>
          </cell>
          <cell r="AL72">
            <v>0</v>
          </cell>
        </row>
        <row r="73">
          <cell r="A73" t="str">
            <v>00975</v>
          </cell>
          <cell r="B73" t="str">
            <v>RAMIREZ ROSAS JORGE EDUARDO</v>
          </cell>
          <cell r="C73">
            <v>3120</v>
          </cell>
          <cell r="D73">
            <v>728</v>
          </cell>
          <cell r="E73">
            <v>0</v>
          </cell>
          <cell r="F73">
            <v>1325.42</v>
          </cell>
          <cell r="G73">
            <v>0</v>
          </cell>
          <cell r="H73">
            <v>5173.42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327.2</v>
          </cell>
          <cell r="O73">
            <v>327.2</v>
          </cell>
          <cell r="P73">
            <v>118.22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445.42</v>
          </cell>
          <cell r="AB73">
            <v>4728</v>
          </cell>
          <cell r="AC73">
            <v>86.33</v>
          </cell>
          <cell r="AD73">
            <v>195</v>
          </cell>
          <cell r="AE73">
            <v>406.68</v>
          </cell>
          <cell r="AF73">
            <v>98.66</v>
          </cell>
          <cell r="AG73">
            <v>103.47</v>
          </cell>
          <cell r="AH73">
            <v>8823.0300000000007</v>
          </cell>
          <cell r="AI73">
            <v>688.01</v>
          </cell>
          <cell r="AJ73">
            <v>246.65</v>
          </cell>
          <cell r="AK73">
            <v>49.33</v>
          </cell>
          <cell r="AL73">
            <v>0</v>
          </cell>
        </row>
        <row r="74">
          <cell r="A74" t="str">
            <v>00976</v>
          </cell>
          <cell r="B74" t="str">
            <v>REYES LEON MARGARITA</v>
          </cell>
          <cell r="C74">
            <v>3120</v>
          </cell>
          <cell r="D74">
            <v>728</v>
          </cell>
          <cell r="E74">
            <v>0</v>
          </cell>
          <cell r="F74">
            <v>1325.42</v>
          </cell>
          <cell r="G74">
            <v>0</v>
          </cell>
          <cell r="H74">
            <v>5173.42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327.2</v>
          </cell>
          <cell r="O74">
            <v>327.2</v>
          </cell>
          <cell r="P74">
            <v>118.22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445.42</v>
          </cell>
          <cell r="AB74">
            <v>4728</v>
          </cell>
          <cell r="AC74">
            <v>86.33</v>
          </cell>
          <cell r="AD74">
            <v>195</v>
          </cell>
          <cell r="AE74">
            <v>406.68</v>
          </cell>
          <cell r="AF74">
            <v>98.66</v>
          </cell>
          <cell r="AG74">
            <v>103.47</v>
          </cell>
          <cell r="AH74">
            <v>8823.0300000000007</v>
          </cell>
          <cell r="AI74">
            <v>688.01</v>
          </cell>
          <cell r="AJ74">
            <v>246.65</v>
          </cell>
          <cell r="AK74">
            <v>49.33</v>
          </cell>
          <cell r="AL74">
            <v>0</v>
          </cell>
        </row>
        <row r="75">
          <cell r="A75" t="str">
            <v>00977</v>
          </cell>
          <cell r="B75" t="str">
            <v>VALLEJO SANCHEZ IVAN ALEJANDRO</v>
          </cell>
          <cell r="C75">
            <v>4200</v>
          </cell>
          <cell r="D75">
            <v>980</v>
          </cell>
          <cell r="E75">
            <v>0</v>
          </cell>
          <cell r="F75">
            <v>1300</v>
          </cell>
          <cell r="G75">
            <v>0</v>
          </cell>
          <cell r="H75">
            <v>6480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442.41</v>
          </cell>
          <cell r="O75">
            <v>442.41</v>
          </cell>
          <cell r="P75">
            <v>162.56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604.97</v>
          </cell>
          <cell r="AB75">
            <v>5875.03</v>
          </cell>
          <cell r="AC75">
            <v>114.29</v>
          </cell>
          <cell r="AD75">
            <v>276.98</v>
          </cell>
          <cell r="AE75">
            <v>452.23</v>
          </cell>
          <cell r="AF75">
            <v>130.62</v>
          </cell>
          <cell r="AG75">
            <v>129.6</v>
          </cell>
          <cell r="AH75">
            <v>11681.41</v>
          </cell>
          <cell r="AI75">
            <v>843.5</v>
          </cell>
          <cell r="AJ75">
            <v>326.55</v>
          </cell>
          <cell r="AK75">
            <v>65.31</v>
          </cell>
          <cell r="AL75">
            <v>0</v>
          </cell>
        </row>
        <row r="76">
          <cell r="A76" t="str">
            <v>00978</v>
          </cell>
          <cell r="B76" t="str">
            <v>CARRILLO BORRAYO LESLEE DAYHANA</v>
          </cell>
          <cell r="C76">
            <v>4800</v>
          </cell>
          <cell r="D76">
            <v>1120</v>
          </cell>
          <cell r="E76">
            <v>0</v>
          </cell>
          <cell r="F76">
            <v>3344.87</v>
          </cell>
          <cell r="G76">
            <v>0</v>
          </cell>
          <cell r="H76">
            <v>9264.8700000000008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916.72</v>
          </cell>
          <cell r="O76">
            <v>916.72</v>
          </cell>
          <cell r="P76">
            <v>228.15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1144.8699999999999</v>
          </cell>
          <cell r="AB76">
            <v>8120</v>
          </cell>
          <cell r="AC76">
            <v>155.65</v>
          </cell>
          <cell r="AD76">
            <v>377.22</v>
          </cell>
          <cell r="AE76">
            <v>519.58000000000004</v>
          </cell>
          <cell r="AF76">
            <v>177.89</v>
          </cell>
          <cell r="AG76">
            <v>185.3</v>
          </cell>
          <cell r="AH76">
            <v>15908.88</v>
          </cell>
          <cell r="AI76">
            <v>1052.45</v>
          </cell>
          <cell r="AJ76">
            <v>444.73</v>
          </cell>
          <cell r="AK76">
            <v>88.95</v>
          </cell>
          <cell r="AL76">
            <v>0</v>
          </cell>
        </row>
        <row r="77">
          <cell r="A77" t="str">
            <v>00979</v>
          </cell>
          <cell r="B77" t="str">
            <v>SANCHEZ MARTINEZ YAMILET</v>
          </cell>
          <cell r="C77">
            <v>4800</v>
          </cell>
          <cell r="D77">
            <v>1120</v>
          </cell>
          <cell r="E77">
            <v>0</v>
          </cell>
          <cell r="F77">
            <v>3344.91</v>
          </cell>
          <cell r="G77">
            <v>0</v>
          </cell>
          <cell r="H77">
            <v>9264.91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916.73</v>
          </cell>
          <cell r="O77">
            <v>916.73</v>
          </cell>
          <cell r="P77">
            <v>228.18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1144.9100000000001</v>
          </cell>
          <cell r="AB77">
            <v>8120</v>
          </cell>
          <cell r="AC77">
            <v>155.66999999999999</v>
          </cell>
          <cell r="AD77">
            <v>377.25</v>
          </cell>
          <cell r="AE77">
            <v>519.61</v>
          </cell>
          <cell r="AF77">
            <v>177.91</v>
          </cell>
          <cell r="AG77">
            <v>185.3</v>
          </cell>
          <cell r="AH77">
            <v>15910.22</v>
          </cell>
          <cell r="AI77">
            <v>1052.53</v>
          </cell>
          <cell r="AJ77">
            <v>444.76</v>
          </cell>
          <cell r="AK77">
            <v>88.95</v>
          </cell>
          <cell r="AL77">
            <v>0</v>
          </cell>
        </row>
        <row r="78">
          <cell r="A78" t="str">
            <v>00980</v>
          </cell>
          <cell r="B78" t="str">
            <v>TORRES CAMPOS MARTHA YOLANDA</v>
          </cell>
          <cell r="C78">
            <v>3120</v>
          </cell>
          <cell r="D78">
            <v>728</v>
          </cell>
          <cell r="E78">
            <v>0</v>
          </cell>
          <cell r="F78">
            <v>630</v>
          </cell>
          <cell r="G78">
            <v>0</v>
          </cell>
          <cell r="H78">
            <v>4478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251.54</v>
          </cell>
          <cell r="O78">
            <v>251.54</v>
          </cell>
          <cell r="P78">
            <v>100.63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352.17</v>
          </cell>
          <cell r="AB78">
            <v>4125.83</v>
          </cell>
          <cell r="AC78">
            <v>74.150000000000006</v>
          </cell>
          <cell r="AD78">
            <v>163.94</v>
          </cell>
          <cell r="AE78">
            <v>391.59</v>
          </cell>
          <cell r="AF78">
            <v>84.75</v>
          </cell>
          <cell r="AG78">
            <v>89.56</v>
          </cell>
          <cell r="AH78">
            <v>7578.97</v>
          </cell>
          <cell r="AI78">
            <v>629.67999999999995</v>
          </cell>
          <cell r="AJ78">
            <v>211.87</v>
          </cell>
          <cell r="AK78">
            <v>42.37</v>
          </cell>
          <cell r="AL78">
            <v>0</v>
          </cell>
        </row>
        <row r="79">
          <cell r="A79" t="str">
            <v>00981</v>
          </cell>
          <cell r="B79" t="str">
            <v>GONZALEZ GONZALEZ NOE</v>
          </cell>
          <cell r="C79">
            <v>3120</v>
          </cell>
          <cell r="D79">
            <v>728</v>
          </cell>
          <cell r="E79">
            <v>0</v>
          </cell>
          <cell r="F79">
            <v>630</v>
          </cell>
          <cell r="G79">
            <v>0</v>
          </cell>
          <cell r="H79">
            <v>4478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251.54</v>
          </cell>
          <cell r="O79">
            <v>251.54</v>
          </cell>
          <cell r="P79">
            <v>100.63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352.17</v>
          </cell>
          <cell r="AB79">
            <v>4125.83</v>
          </cell>
          <cell r="AC79">
            <v>74.150000000000006</v>
          </cell>
          <cell r="AD79">
            <v>163.94</v>
          </cell>
          <cell r="AE79">
            <v>391.59</v>
          </cell>
          <cell r="AF79">
            <v>84.75</v>
          </cell>
          <cell r="AG79">
            <v>89.56</v>
          </cell>
          <cell r="AH79">
            <v>7578.97</v>
          </cell>
          <cell r="AI79">
            <v>629.67999999999995</v>
          </cell>
          <cell r="AJ79">
            <v>211.87</v>
          </cell>
          <cell r="AK79">
            <v>42.37</v>
          </cell>
          <cell r="AL79">
            <v>0</v>
          </cell>
        </row>
        <row r="80">
          <cell r="A80" t="str">
            <v>00982</v>
          </cell>
          <cell r="B80" t="str">
            <v>MENDEZ PEREZ MIGUEL ANGEL</v>
          </cell>
          <cell r="C80">
            <v>3120</v>
          </cell>
          <cell r="D80">
            <v>728</v>
          </cell>
          <cell r="E80">
            <v>0</v>
          </cell>
          <cell r="F80">
            <v>0</v>
          </cell>
          <cell r="G80">
            <v>0</v>
          </cell>
          <cell r="H80">
            <v>3848</v>
          </cell>
          <cell r="I80">
            <v>0</v>
          </cell>
          <cell r="J80">
            <v>0</v>
          </cell>
          <cell r="K80">
            <v>0</v>
          </cell>
          <cell r="L80">
            <v>-125.1</v>
          </cell>
          <cell r="M80">
            <v>0</v>
          </cell>
          <cell r="N80">
            <v>183.19</v>
          </cell>
          <cell r="O80">
            <v>58.08</v>
          </cell>
          <cell r="P80">
            <v>85.68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143.76</v>
          </cell>
          <cell r="AB80">
            <v>3704.24</v>
          </cell>
          <cell r="AC80">
            <v>63.13</v>
          </cell>
          <cell r="AD80">
            <v>135.31</v>
          </cell>
          <cell r="AE80">
            <v>380.57</v>
          </cell>
          <cell r="AF80">
            <v>72.150000000000006</v>
          </cell>
          <cell r="AG80">
            <v>76.959999999999994</v>
          </cell>
          <cell r="AH80">
            <v>6452.14</v>
          </cell>
          <cell r="AI80">
            <v>579.01</v>
          </cell>
          <cell r="AJ80">
            <v>180.37</v>
          </cell>
          <cell r="AK80">
            <v>36.07</v>
          </cell>
          <cell r="AL80">
            <v>0</v>
          </cell>
        </row>
        <row r="81">
          <cell r="A81" t="str">
            <v>00984</v>
          </cell>
          <cell r="B81" t="str">
            <v>ROSALIO TORRES MARCOS</v>
          </cell>
          <cell r="C81">
            <v>6840</v>
          </cell>
          <cell r="D81">
            <v>1596</v>
          </cell>
          <cell r="E81">
            <v>0</v>
          </cell>
          <cell r="F81">
            <v>4612.03</v>
          </cell>
          <cell r="G81">
            <v>0</v>
          </cell>
          <cell r="H81">
            <v>13048.03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1623.13</v>
          </cell>
          <cell r="O81">
            <v>1623.13</v>
          </cell>
          <cell r="P81">
            <v>328.9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1952.03</v>
          </cell>
          <cell r="AB81">
            <v>11096</v>
          </cell>
          <cell r="AC81">
            <v>219.19</v>
          </cell>
          <cell r="AD81">
            <v>531.20000000000005</v>
          </cell>
          <cell r="AE81">
            <v>623.07000000000005</v>
          </cell>
          <cell r="AF81">
            <v>250.51</v>
          </cell>
          <cell r="AG81">
            <v>260.95999999999998</v>
          </cell>
          <cell r="AH81">
            <v>22402.880000000001</v>
          </cell>
          <cell r="AI81">
            <v>1373.46</v>
          </cell>
          <cell r="AJ81">
            <v>626.26</v>
          </cell>
          <cell r="AK81">
            <v>125.25</v>
          </cell>
          <cell r="AL81">
            <v>0</v>
          </cell>
        </row>
        <row r="82">
          <cell r="A82" t="str">
            <v>00985</v>
          </cell>
          <cell r="B82" t="str">
            <v>DOMINGUEZ REYES MARIA DE JESUS</v>
          </cell>
          <cell r="C82">
            <v>3111.6</v>
          </cell>
          <cell r="D82">
            <v>726.04</v>
          </cell>
          <cell r="E82">
            <v>0</v>
          </cell>
          <cell r="F82">
            <v>958.25</v>
          </cell>
          <cell r="G82">
            <v>0</v>
          </cell>
          <cell r="H82">
            <v>4795.8900000000003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286.33999999999997</v>
          </cell>
          <cell r="O82">
            <v>286.33999999999997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286.33999999999997</v>
          </cell>
          <cell r="AB82">
            <v>4509.55</v>
          </cell>
          <cell r="AC82">
            <v>108.2</v>
          </cell>
          <cell r="AD82">
            <v>227.52</v>
          </cell>
          <cell r="AE82">
            <v>425.64</v>
          </cell>
          <cell r="AF82">
            <v>91.12</v>
          </cell>
          <cell r="AG82">
            <v>95.92</v>
          </cell>
          <cell r="AH82">
            <v>8148.82</v>
          </cell>
          <cell r="AI82">
            <v>761.36</v>
          </cell>
          <cell r="AJ82">
            <v>227.8</v>
          </cell>
          <cell r="AK82">
            <v>45.56</v>
          </cell>
          <cell r="AL82">
            <v>0</v>
          </cell>
        </row>
        <row r="83">
          <cell r="A83" t="str">
            <v>00986</v>
          </cell>
          <cell r="B83" t="str">
            <v>ACOSTA BUSTAMANTE BRAULIO ANTONIO</v>
          </cell>
          <cell r="C83">
            <v>7125</v>
          </cell>
          <cell r="D83">
            <v>1662.5</v>
          </cell>
          <cell r="E83">
            <v>0</v>
          </cell>
          <cell r="F83">
            <v>4768.78</v>
          </cell>
          <cell r="G83">
            <v>0</v>
          </cell>
          <cell r="H83">
            <v>13556.28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1717.49</v>
          </cell>
          <cell r="O83">
            <v>1717.49</v>
          </cell>
          <cell r="P83">
            <v>342.27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2059.7600000000002</v>
          </cell>
          <cell r="AB83">
            <v>11496.52</v>
          </cell>
          <cell r="AC83">
            <v>227.62</v>
          </cell>
          <cell r="AD83">
            <v>551.62</v>
          </cell>
          <cell r="AE83">
            <v>636.78</v>
          </cell>
          <cell r="AF83">
            <v>260.14</v>
          </cell>
          <cell r="AG83">
            <v>271.13</v>
          </cell>
          <cell r="AH83">
            <v>23264.09</v>
          </cell>
          <cell r="AI83">
            <v>1416.02</v>
          </cell>
          <cell r="AJ83">
            <v>650.34</v>
          </cell>
          <cell r="AK83">
            <v>130.07</v>
          </cell>
          <cell r="AL83">
            <v>0</v>
          </cell>
        </row>
        <row r="84">
          <cell r="A84" t="str">
            <v>09671</v>
          </cell>
          <cell r="B84" t="str">
            <v>DELGADO RAZO RAFAEL ALEJANDRO</v>
          </cell>
          <cell r="C84">
            <v>4200</v>
          </cell>
          <cell r="D84">
            <v>980</v>
          </cell>
          <cell r="E84">
            <v>0</v>
          </cell>
          <cell r="F84">
            <v>2800</v>
          </cell>
          <cell r="G84">
            <v>0</v>
          </cell>
          <cell r="H84">
            <v>7980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694.26</v>
          </cell>
          <cell r="O84">
            <v>694.26</v>
          </cell>
          <cell r="P84">
            <v>201.55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895.81</v>
          </cell>
          <cell r="AB84">
            <v>7084.19</v>
          </cell>
          <cell r="AC84">
            <v>138.88</v>
          </cell>
          <cell r="AD84">
            <v>336.57</v>
          </cell>
          <cell r="AE84">
            <v>492.27</v>
          </cell>
          <cell r="AF84">
            <v>158.72</v>
          </cell>
          <cell r="AG84">
            <v>159.6</v>
          </cell>
          <cell r="AH84">
            <v>14194.5</v>
          </cell>
          <cell r="AI84">
            <v>967.72</v>
          </cell>
          <cell r="AJ84">
            <v>396.8</v>
          </cell>
          <cell r="AK84">
            <v>79.36</v>
          </cell>
          <cell r="AL84">
            <v>0</v>
          </cell>
        </row>
        <row r="87"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376797.61</v>
          </cell>
          <cell r="D88">
            <v>87967.85</v>
          </cell>
          <cell r="E88">
            <v>0</v>
          </cell>
          <cell r="F88">
            <v>131583.51999999999</v>
          </cell>
          <cell r="G88">
            <v>0</v>
          </cell>
          <cell r="H88">
            <v>596348.98</v>
          </cell>
          <cell r="I88">
            <v>120</v>
          </cell>
          <cell r="J88">
            <v>1785.99</v>
          </cell>
          <cell r="K88">
            <v>22376</v>
          </cell>
          <cell r="L88">
            <v>-1251</v>
          </cell>
          <cell r="M88">
            <v>0</v>
          </cell>
          <cell r="N88">
            <v>54348.11</v>
          </cell>
          <cell r="O88">
            <v>52809.34</v>
          </cell>
          <cell r="P88">
            <v>12923.71</v>
          </cell>
          <cell r="Q88">
            <v>10750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100765.04</v>
          </cell>
          <cell r="AB88">
            <v>495583.94</v>
          </cell>
          <cell r="AC88">
            <v>10139.49</v>
          </cell>
          <cell r="AD88">
            <v>23864.07</v>
          </cell>
          <cell r="AE88">
            <v>36680.629999999997</v>
          </cell>
          <cell r="AF88">
            <v>11212.22</v>
          </cell>
          <cell r="AG88">
            <v>11926.99</v>
          </cell>
          <cell r="AH88">
            <v>1002713.52</v>
          </cell>
          <cell r="AI88">
            <v>70684.19</v>
          </cell>
          <cell r="AJ88">
            <v>28030.58</v>
          </cell>
          <cell r="AK88">
            <v>5606.18</v>
          </cell>
          <cell r="AL88">
            <v>0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2763.12</v>
          </cell>
          <cell r="AA9">
            <v>3120.63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3368.84</v>
          </cell>
          <cell r="AA12">
            <v>3835.66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1045.46</v>
          </cell>
          <cell r="AA13">
            <v>2913.64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2623.11</v>
          </cell>
          <cell r="AA17">
            <v>3920.64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150.88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3226.06</v>
          </cell>
          <cell r="AA18">
            <v>4525.9399999999996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2204.2399999999998</v>
          </cell>
          <cell r="AA21">
            <v>3795.76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1107.69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91.44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1279.8699999999999</v>
          </cell>
          <cell r="AA23">
            <v>2050.13</v>
          </cell>
          <cell r="AB23">
            <v>67.38</v>
          </cell>
          <cell r="AC23">
            <v>144.41999999999999</v>
          </cell>
          <cell r="AD23">
            <v>384.82</v>
          </cell>
          <cell r="AE23">
            <v>77</v>
          </cell>
          <cell r="AF23">
            <v>86.6</v>
          </cell>
          <cell r="AG23">
            <v>6886.51</v>
          </cell>
          <cell r="AH23">
            <v>596.62</v>
          </cell>
          <cell r="AI23">
            <v>192.51</v>
          </cell>
          <cell r="AJ23">
            <v>38.5</v>
          </cell>
          <cell r="AK23">
            <v>0</v>
          </cell>
          <cell r="AL23">
            <v>7877.74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2311.73</v>
          </cell>
          <cell r="AA24">
            <v>6488.67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1233.29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1405.47</v>
          </cell>
          <cell r="AA25">
            <v>1924.53</v>
          </cell>
          <cell r="AB25">
            <v>67.38</v>
          </cell>
          <cell r="AC25">
            <v>144.41999999999999</v>
          </cell>
          <cell r="AD25">
            <v>384.82</v>
          </cell>
          <cell r="AE25">
            <v>77</v>
          </cell>
          <cell r="AF25">
            <v>86.6</v>
          </cell>
          <cell r="AG25">
            <v>6886.51</v>
          </cell>
          <cell r="AH25">
            <v>596.62</v>
          </cell>
          <cell r="AI25">
            <v>192.51</v>
          </cell>
          <cell r="AJ25">
            <v>38.5</v>
          </cell>
          <cell r="AK25">
            <v>0</v>
          </cell>
          <cell r="AL25">
            <v>7877.74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155.91</v>
          </cell>
          <cell r="P26">
            <v>1020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1610.68</v>
          </cell>
          <cell r="AA26">
            <v>3823.47</v>
          </cell>
          <cell r="AB26">
            <v>110.1</v>
          </cell>
          <cell r="AC26">
            <v>266.82</v>
          </cell>
          <cell r="AD26">
            <v>445.39</v>
          </cell>
          <cell r="AE26">
            <v>125.83</v>
          </cell>
          <cell r="AF26">
            <v>128.68</v>
          </cell>
          <cell r="AG26">
            <v>11252.95</v>
          </cell>
          <cell r="AH26">
            <v>822.31</v>
          </cell>
          <cell r="AI26">
            <v>314.57</v>
          </cell>
          <cell r="AJ26">
            <v>62.91</v>
          </cell>
          <cell r="AK26">
            <v>0</v>
          </cell>
          <cell r="AL26">
            <v>12707.25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131.30000000000001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2199.25</v>
          </cell>
          <cell r="AA28">
            <v>2800.75</v>
          </cell>
          <cell r="AB28">
            <v>94.57</v>
          </cell>
          <cell r="AC28">
            <v>213.62</v>
          </cell>
          <cell r="AD28">
            <v>420.1</v>
          </cell>
          <cell r="AE28">
            <v>108.08</v>
          </cell>
          <cell r="AF28">
            <v>120</v>
          </cell>
          <cell r="AG28">
            <v>9665.74</v>
          </cell>
          <cell r="AH28">
            <v>728.29</v>
          </cell>
          <cell r="AI28">
            <v>270.2</v>
          </cell>
          <cell r="AJ28">
            <v>54.04</v>
          </cell>
          <cell r="AK28">
            <v>0</v>
          </cell>
          <cell r="AL28">
            <v>10946.35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1416.91</v>
          </cell>
          <cell r="AA29">
            <v>4683.09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93.37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900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3329.42</v>
          </cell>
          <cell r="AA31">
            <v>2254.58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172.18</v>
          </cell>
          <cell r="AA32">
            <v>3157.82</v>
          </cell>
          <cell r="AB32">
            <v>67.38</v>
          </cell>
          <cell r="AC32">
            <v>144.41999999999999</v>
          </cell>
          <cell r="AD32">
            <v>384.82</v>
          </cell>
          <cell r="AE32">
            <v>77</v>
          </cell>
          <cell r="AF32">
            <v>86.6</v>
          </cell>
          <cell r="AG32">
            <v>6886.51</v>
          </cell>
          <cell r="AH32">
            <v>596.62</v>
          </cell>
          <cell r="AI32">
            <v>192.51</v>
          </cell>
          <cell r="AJ32">
            <v>38.5</v>
          </cell>
          <cell r="AK32">
            <v>0</v>
          </cell>
          <cell r="AL32">
            <v>7877.74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1000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190.83</v>
          </cell>
          <cell r="N33">
            <v>65.72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153.38</v>
          </cell>
          <cell r="AA33">
            <v>3038.62</v>
          </cell>
          <cell r="AB33">
            <v>64.59</v>
          </cell>
          <cell r="AC33">
            <v>138.43</v>
          </cell>
          <cell r="AD33">
            <v>382.02</v>
          </cell>
          <cell r="AE33">
            <v>73.81</v>
          </cell>
          <cell r="AF33">
            <v>83.84</v>
          </cell>
          <cell r="AG33">
            <v>6601.03</v>
          </cell>
          <cell r="AH33">
            <v>585.04</v>
          </cell>
          <cell r="AI33">
            <v>184.53</v>
          </cell>
          <cell r="AJ33">
            <v>36.909999999999997</v>
          </cell>
          <cell r="AK33">
            <v>0</v>
          </cell>
          <cell r="AL33">
            <v>7565.16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217.63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1267.29</v>
          </cell>
          <cell r="AA34">
            <v>7499.96</v>
          </cell>
          <cell r="AB34">
            <v>149.02000000000001</v>
          </cell>
          <cell r="AC34">
            <v>361.15</v>
          </cell>
          <cell r="AD34">
            <v>508.78</v>
          </cell>
          <cell r="AE34">
            <v>170.31</v>
          </cell>
          <cell r="AF34">
            <v>195.35</v>
          </cell>
          <cell r="AG34">
            <v>15231.18</v>
          </cell>
          <cell r="AH34">
            <v>1018.95</v>
          </cell>
          <cell r="AI34">
            <v>425.78</v>
          </cell>
          <cell r="AJ34">
            <v>85.16</v>
          </cell>
          <cell r="AK34">
            <v>0</v>
          </cell>
          <cell r="AL34">
            <v>17126.73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312.06</v>
          </cell>
          <cell r="P35">
            <v>2400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5629.04</v>
          </cell>
          <cell r="AA35">
            <v>5387.41</v>
          </cell>
          <cell r="AB35">
            <v>208.57</v>
          </cell>
          <cell r="AC35">
            <v>505.47</v>
          </cell>
          <cell r="AD35">
            <v>605.76</v>
          </cell>
          <cell r="AE35">
            <v>238.37</v>
          </cell>
          <cell r="AF35">
            <v>240.33</v>
          </cell>
          <cell r="AG35">
            <v>21317.64</v>
          </cell>
          <cell r="AH35">
            <v>1319.8</v>
          </cell>
          <cell r="AI35">
            <v>595.92999999999995</v>
          </cell>
          <cell r="AJ35">
            <v>119.19</v>
          </cell>
          <cell r="AK35">
            <v>0</v>
          </cell>
          <cell r="AL35">
            <v>23831.26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266.99</v>
          </cell>
          <cell r="P36">
            <v>280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1752.73</v>
          </cell>
          <cell r="AA36">
            <v>7745.22</v>
          </cell>
          <cell r="AB36">
            <v>180.15</v>
          </cell>
          <cell r="AC36">
            <v>436.58</v>
          </cell>
          <cell r="AD36">
            <v>559.47</v>
          </cell>
          <cell r="AE36">
            <v>205.88</v>
          </cell>
          <cell r="AF36">
            <v>209.96</v>
          </cell>
          <cell r="AG36">
            <v>18412.310000000001</v>
          </cell>
          <cell r="AH36">
            <v>1176.2</v>
          </cell>
          <cell r="AI36">
            <v>514.71</v>
          </cell>
          <cell r="AJ36">
            <v>102.94</v>
          </cell>
          <cell r="AK36">
            <v>0</v>
          </cell>
          <cell r="AL36">
            <v>20622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306.72000000000003</v>
          </cell>
          <cell r="P37">
            <v>2500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4336.4399999999996</v>
          </cell>
          <cell r="AA37">
            <v>6678.26</v>
          </cell>
          <cell r="AB37">
            <v>205.2</v>
          </cell>
          <cell r="AC37">
            <v>497.3</v>
          </cell>
          <cell r="AD37">
            <v>600.27</v>
          </cell>
          <cell r="AE37">
            <v>234.52</v>
          </cell>
          <cell r="AF37">
            <v>240.29</v>
          </cell>
          <cell r="AG37">
            <v>20973.15</v>
          </cell>
          <cell r="AH37">
            <v>1302.77</v>
          </cell>
          <cell r="AI37">
            <v>586.29999999999995</v>
          </cell>
          <cell r="AJ37">
            <v>117.26</v>
          </cell>
          <cell r="AK37">
            <v>0</v>
          </cell>
          <cell r="AL37">
            <v>23454.29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1000</v>
          </cell>
          <cell r="E38">
            <v>2240.9499999999998</v>
          </cell>
          <cell r="F38">
            <v>0</v>
          </cell>
          <cell r="G38">
            <v>5352.55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425.89</v>
          </cell>
          <cell r="N38">
            <v>425.89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1999.71</v>
          </cell>
          <cell r="AA38">
            <v>3352.84</v>
          </cell>
          <cell r="AB38">
            <v>138.66999999999999</v>
          </cell>
          <cell r="AC38">
            <v>300.16000000000003</v>
          </cell>
          <cell r="AD38">
            <v>473.66</v>
          </cell>
          <cell r="AE38">
            <v>116.77</v>
          </cell>
          <cell r="AF38">
            <v>127.05</v>
          </cell>
          <cell r="AG38">
            <v>10442.98</v>
          </cell>
          <cell r="AH38">
            <v>912.49</v>
          </cell>
          <cell r="AI38">
            <v>291.93</v>
          </cell>
          <cell r="AJ38">
            <v>58.39</v>
          </cell>
          <cell r="AK38">
            <v>0</v>
          </cell>
          <cell r="AL38">
            <v>11949.61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1000</v>
          </cell>
          <cell r="E39">
            <v>0</v>
          </cell>
          <cell r="F39">
            <v>0</v>
          </cell>
          <cell r="G39">
            <v>3111.6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182.65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3111.6</v>
          </cell>
          <cell r="AB39">
            <v>85.44</v>
          </cell>
          <cell r="AC39">
            <v>175.42</v>
          </cell>
          <cell r="AD39">
            <v>402.89</v>
          </cell>
          <cell r="AE39">
            <v>71.95</v>
          </cell>
          <cell r="AF39">
            <v>82.23</v>
          </cell>
          <cell r="AG39">
            <v>6434.7</v>
          </cell>
          <cell r="AH39">
            <v>663.75</v>
          </cell>
          <cell r="AI39">
            <v>179.88</v>
          </cell>
          <cell r="AJ39">
            <v>35.979999999999997</v>
          </cell>
          <cell r="AK39">
            <v>0</v>
          </cell>
          <cell r="AL39">
            <v>7468.49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1000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233.38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385.19</v>
          </cell>
          <cell r="AD40">
            <v>524.95000000000005</v>
          </cell>
          <cell r="AE40">
            <v>181.65</v>
          </cell>
          <cell r="AF40">
            <v>186.03</v>
          </cell>
          <cell r="AG40">
            <v>16245.05</v>
          </cell>
          <cell r="AH40">
            <v>1069.08</v>
          </cell>
          <cell r="AI40">
            <v>454.13</v>
          </cell>
          <cell r="AJ40">
            <v>90.83</v>
          </cell>
          <cell r="AK40">
            <v>0</v>
          </cell>
          <cell r="AL40">
            <v>18226.77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1000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188.28</v>
          </cell>
          <cell r="P41">
            <v>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1283.98</v>
          </cell>
          <cell r="AA41">
            <v>5166.0200000000004</v>
          </cell>
          <cell r="AB41">
            <v>130.51</v>
          </cell>
          <cell r="AC41">
            <v>316.27</v>
          </cell>
          <cell r="AD41">
            <v>478.62</v>
          </cell>
          <cell r="AE41">
            <v>149.15</v>
          </cell>
          <cell r="AF41">
            <v>149</v>
          </cell>
          <cell r="AG41">
            <v>13338.65</v>
          </cell>
          <cell r="AH41">
            <v>925.4</v>
          </cell>
          <cell r="AI41">
            <v>372.88</v>
          </cell>
          <cell r="AJ41">
            <v>74.58</v>
          </cell>
          <cell r="AK41">
            <v>0</v>
          </cell>
          <cell r="AL41">
            <v>15009.66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1000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157.13999999999999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268.69</v>
          </cell>
          <cell r="AD42">
            <v>446.65</v>
          </cell>
          <cell r="AE42">
            <v>126.71</v>
          </cell>
          <cell r="AF42">
            <v>131.11000000000001</v>
          </cell>
          <cell r="AG42">
            <v>11331.83</v>
          </cell>
          <cell r="AH42">
            <v>826.21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12796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1000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82.23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7468.49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1000</v>
          </cell>
          <cell r="E44">
            <v>738.21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418.76</v>
          </cell>
          <cell r="AA44">
            <v>3819.4</v>
          </cell>
          <cell r="AB44">
            <v>83.73</v>
          </cell>
          <cell r="AC44">
            <v>189.15</v>
          </cell>
          <cell r="AD44">
            <v>402.45</v>
          </cell>
          <cell r="AE44">
            <v>95.7</v>
          </cell>
          <cell r="AF44">
            <v>104.76</v>
          </cell>
          <cell r="AG44">
            <v>8558.23</v>
          </cell>
          <cell r="AH44">
            <v>675.33</v>
          </cell>
          <cell r="AI44">
            <v>239.24</v>
          </cell>
          <cell r="AJ44">
            <v>47.85</v>
          </cell>
          <cell r="AK44">
            <v>0</v>
          </cell>
          <cell r="AL44">
            <v>9721.11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1000</v>
          </cell>
          <cell r="E45">
            <v>958.25</v>
          </cell>
          <cell r="F45">
            <v>0</v>
          </cell>
          <cell r="G45">
            <v>4069.85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286.33999999999997</v>
          </cell>
          <cell r="N45">
            <v>286.33999999999997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286.33999999999997</v>
          </cell>
          <cell r="AA45">
            <v>3783.51</v>
          </cell>
          <cell r="AB45">
            <v>108.2</v>
          </cell>
          <cell r="AC45">
            <v>227.52</v>
          </cell>
          <cell r="AD45">
            <v>425.64</v>
          </cell>
          <cell r="AE45">
            <v>91.12</v>
          </cell>
          <cell r="AF45">
            <v>101.4</v>
          </cell>
          <cell r="AG45">
            <v>8148.82</v>
          </cell>
          <cell r="AH45">
            <v>761.36</v>
          </cell>
          <cell r="AI45">
            <v>227.8</v>
          </cell>
          <cell r="AJ45">
            <v>45.56</v>
          </cell>
          <cell r="AK45">
            <v>0</v>
          </cell>
          <cell r="AL45">
            <v>9376.06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1000</v>
          </cell>
          <cell r="E46">
            <v>719.7</v>
          </cell>
          <cell r="F46">
            <v>0</v>
          </cell>
          <cell r="G46">
            <v>4469.7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329.84</v>
          </cell>
          <cell r="N46">
            <v>329.84</v>
          </cell>
          <cell r="O46">
            <v>121.62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451.46</v>
          </cell>
          <cell r="AA46">
            <v>4018.24</v>
          </cell>
          <cell r="AB46">
            <v>88.47</v>
          </cell>
          <cell r="AC46">
            <v>199.84</v>
          </cell>
          <cell r="AD46">
            <v>410.17</v>
          </cell>
          <cell r="AE46">
            <v>101.11</v>
          </cell>
          <cell r="AF46">
            <v>109.39</v>
          </cell>
          <cell r="AG46">
            <v>9042.23</v>
          </cell>
          <cell r="AH46">
            <v>698.48</v>
          </cell>
          <cell r="AI46">
            <v>252.77</v>
          </cell>
          <cell r="AJ46">
            <v>50.55</v>
          </cell>
          <cell r="AK46">
            <v>0</v>
          </cell>
          <cell r="AL46">
            <v>10254.530000000001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1000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268.72000000000003</v>
          </cell>
          <cell r="AD47">
            <v>446.67</v>
          </cell>
          <cell r="AE47">
            <v>126.73</v>
          </cell>
          <cell r="AF47">
            <v>131.11000000000001</v>
          </cell>
          <cell r="AG47">
            <v>11333.17</v>
          </cell>
          <cell r="AH47">
            <v>826.28</v>
          </cell>
          <cell r="AI47">
            <v>316.82</v>
          </cell>
          <cell r="AJ47">
            <v>63.36</v>
          </cell>
          <cell r="AK47">
            <v>0</v>
          </cell>
          <cell r="AL47">
            <v>12797.47</v>
          </cell>
        </row>
        <row r="48">
          <cell r="A48" t="str">
            <v>00872</v>
          </cell>
          <cell r="B48" t="str">
            <v>LADRON DE GUEVARA GONZALEZ MIRIAM JANETH</v>
          </cell>
          <cell r="C48">
            <v>5287.5</v>
          </cell>
          <cell r="D48">
            <v>1000</v>
          </cell>
          <cell r="E48">
            <v>3558.42</v>
          </cell>
          <cell r="F48">
            <v>0</v>
          </cell>
          <cell r="G48">
            <v>8845.92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1066.46</v>
          </cell>
          <cell r="N48">
            <v>1066.46</v>
          </cell>
          <cell r="O48">
            <v>249.72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1316.18</v>
          </cell>
          <cell r="AA48">
            <v>7529.74</v>
          </cell>
          <cell r="AB48">
            <v>169.26</v>
          </cell>
          <cell r="AC48">
            <v>410.18</v>
          </cell>
          <cell r="AD48">
            <v>541.73</v>
          </cell>
          <cell r="AE48">
            <v>193.44</v>
          </cell>
          <cell r="AF48">
            <v>196.92</v>
          </cell>
          <cell r="AG48">
            <v>17299.169999999998</v>
          </cell>
          <cell r="AH48">
            <v>1121.17</v>
          </cell>
          <cell r="AI48">
            <v>483.59</v>
          </cell>
          <cell r="AJ48">
            <v>96.72</v>
          </cell>
          <cell r="AK48">
            <v>0</v>
          </cell>
          <cell r="AL48">
            <v>19391.009999999998</v>
          </cell>
        </row>
        <row r="49">
          <cell r="A49" t="str">
            <v>00873</v>
          </cell>
          <cell r="B49" t="str">
            <v>GONZALEZ REAL BLANCA LUCERO</v>
          </cell>
          <cell r="C49">
            <v>3111.6</v>
          </cell>
          <cell r="D49">
            <v>1000</v>
          </cell>
          <cell r="E49">
            <v>0</v>
          </cell>
          <cell r="F49">
            <v>0</v>
          </cell>
          <cell r="G49">
            <v>3111.6</v>
          </cell>
          <cell r="H49">
            <v>0</v>
          </cell>
          <cell r="I49">
            <v>0</v>
          </cell>
          <cell r="J49">
            <v>0</v>
          </cell>
          <cell r="K49">
            <v>-125.1</v>
          </cell>
          <cell r="L49">
            <v>0</v>
          </cell>
          <cell r="M49">
            <v>182.65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3111.6</v>
          </cell>
          <cell r="AB49">
            <v>85.44</v>
          </cell>
          <cell r="AC49">
            <v>175.42</v>
          </cell>
          <cell r="AD49">
            <v>402.89</v>
          </cell>
          <cell r="AE49">
            <v>71.95</v>
          </cell>
          <cell r="AF49">
            <v>82.23</v>
          </cell>
          <cell r="AG49">
            <v>6434.7</v>
          </cell>
          <cell r="AH49">
            <v>663.75</v>
          </cell>
          <cell r="AI49">
            <v>179.88</v>
          </cell>
          <cell r="AJ49">
            <v>35.979999999999997</v>
          </cell>
          <cell r="AK49">
            <v>0</v>
          </cell>
          <cell r="AL49">
            <v>7468.49</v>
          </cell>
        </row>
        <row r="50">
          <cell r="A50" t="str">
            <v>00874</v>
          </cell>
          <cell r="B50" t="str">
            <v>CAMIRUAGA LOPEZ MONICA DEL CARMEN</v>
          </cell>
          <cell r="C50">
            <v>3111.6</v>
          </cell>
          <cell r="D50">
            <v>1000</v>
          </cell>
          <cell r="E50">
            <v>1859.83</v>
          </cell>
          <cell r="F50">
            <v>0</v>
          </cell>
          <cell r="G50">
            <v>4971.43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384.43</v>
          </cell>
          <cell r="N50">
            <v>384.43</v>
          </cell>
          <cell r="O50">
            <v>0</v>
          </cell>
          <cell r="P50">
            <v>1000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1384.43</v>
          </cell>
          <cell r="AA50">
            <v>3587</v>
          </cell>
          <cell r="AB50">
            <v>128.88</v>
          </cell>
          <cell r="AC50">
            <v>275.55</v>
          </cell>
          <cell r="AD50">
            <v>457.69</v>
          </cell>
          <cell r="AE50">
            <v>108.53</v>
          </cell>
          <cell r="AF50">
            <v>119.43</v>
          </cell>
          <cell r="AG50">
            <v>9705.7099999999991</v>
          </cell>
          <cell r="AH50">
            <v>862.12</v>
          </cell>
          <cell r="AI50">
            <v>271.32</v>
          </cell>
          <cell r="AJ50">
            <v>54.26</v>
          </cell>
          <cell r="AK50">
            <v>0</v>
          </cell>
          <cell r="AL50">
            <v>11121.37</v>
          </cell>
        </row>
        <row r="51">
          <cell r="A51" t="str">
            <v>00879</v>
          </cell>
          <cell r="B51" t="str">
            <v>SANTANA AGUILAR MARIA FELIX</v>
          </cell>
          <cell r="C51">
            <v>4500</v>
          </cell>
          <cell r="D51">
            <v>1000</v>
          </cell>
          <cell r="E51">
            <v>2100</v>
          </cell>
          <cell r="F51">
            <v>0</v>
          </cell>
          <cell r="G51">
            <v>6600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622.58000000000004</v>
          </cell>
          <cell r="N51">
            <v>622.58000000000004</v>
          </cell>
          <cell r="O51">
            <v>183.99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806.57</v>
          </cell>
          <cell r="AA51">
            <v>5793.43</v>
          </cell>
          <cell r="AB51">
            <v>127.8</v>
          </cell>
          <cell r="AC51">
            <v>309.72000000000003</v>
          </cell>
          <cell r="AD51">
            <v>474.22</v>
          </cell>
          <cell r="AE51">
            <v>146.06</v>
          </cell>
          <cell r="AF51">
            <v>152</v>
          </cell>
          <cell r="AG51">
            <v>13062.04</v>
          </cell>
          <cell r="AH51">
            <v>911.74</v>
          </cell>
          <cell r="AI51">
            <v>365.15</v>
          </cell>
          <cell r="AJ51">
            <v>73.03</v>
          </cell>
          <cell r="AK51">
            <v>0</v>
          </cell>
          <cell r="AL51">
            <v>14710.02</v>
          </cell>
        </row>
        <row r="52">
          <cell r="A52" t="str">
            <v>00880</v>
          </cell>
          <cell r="B52" t="str">
            <v>MACIAS LOPEZ ROBERTO</v>
          </cell>
          <cell r="C52">
            <v>3111.6</v>
          </cell>
          <cell r="D52">
            <v>1000</v>
          </cell>
          <cell r="E52">
            <v>0</v>
          </cell>
          <cell r="F52">
            <v>0</v>
          </cell>
          <cell r="G52">
            <v>3111.6</v>
          </cell>
          <cell r="H52">
            <v>0</v>
          </cell>
          <cell r="I52">
            <v>0</v>
          </cell>
          <cell r="J52">
            <v>0</v>
          </cell>
          <cell r="K52">
            <v>-125.1</v>
          </cell>
          <cell r="L52">
            <v>0</v>
          </cell>
          <cell r="M52">
            <v>182.65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3111.6</v>
          </cell>
          <cell r="AB52">
            <v>85.44</v>
          </cell>
          <cell r="AC52">
            <v>175.42</v>
          </cell>
          <cell r="AD52">
            <v>402.89</v>
          </cell>
          <cell r="AE52">
            <v>71.95</v>
          </cell>
          <cell r="AF52">
            <v>82.23</v>
          </cell>
          <cell r="AG52">
            <v>6434.7</v>
          </cell>
          <cell r="AH52">
            <v>663.75</v>
          </cell>
          <cell r="AI52">
            <v>179.88</v>
          </cell>
          <cell r="AJ52">
            <v>35.979999999999997</v>
          </cell>
          <cell r="AK52">
            <v>0</v>
          </cell>
          <cell r="AL52">
            <v>7468.49</v>
          </cell>
        </row>
        <row r="53">
          <cell r="A53" t="str">
            <v>00887</v>
          </cell>
          <cell r="B53" t="str">
            <v>DE LEON MEZA HUGO FIDENCIO</v>
          </cell>
          <cell r="C53">
            <v>8714.7000000000007</v>
          </cell>
          <cell r="D53">
            <v>1000</v>
          </cell>
          <cell r="E53">
            <v>785.3</v>
          </cell>
          <cell r="F53">
            <v>0</v>
          </cell>
          <cell r="G53">
            <v>9500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1206.18</v>
          </cell>
          <cell r="N53">
            <v>1206.18</v>
          </cell>
          <cell r="O53">
            <v>282.72000000000003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1488.9</v>
          </cell>
          <cell r="AA53">
            <v>8011.1</v>
          </cell>
          <cell r="AB53">
            <v>190.07</v>
          </cell>
          <cell r="AC53">
            <v>460.62</v>
          </cell>
          <cell r="AD53">
            <v>575.63</v>
          </cell>
          <cell r="AE53">
            <v>217.22</v>
          </cell>
          <cell r="AF53">
            <v>210</v>
          </cell>
          <cell r="AG53">
            <v>19426.45</v>
          </cell>
          <cell r="AH53">
            <v>1226.32</v>
          </cell>
          <cell r="AI53">
            <v>543.05999999999995</v>
          </cell>
          <cell r="AJ53">
            <v>108.61</v>
          </cell>
          <cell r="AK53">
            <v>0</v>
          </cell>
          <cell r="AL53">
            <v>21731.66</v>
          </cell>
        </row>
        <row r="54">
          <cell r="A54" t="str">
            <v>00951</v>
          </cell>
          <cell r="B54" t="str">
            <v>PEREZ MURILLO VERONICA DEL CARMEN</v>
          </cell>
          <cell r="C54">
            <v>7125</v>
          </cell>
          <cell r="D54">
            <v>1000</v>
          </cell>
          <cell r="E54">
            <v>4768.78</v>
          </cell>
          <cell r="F54">
            <v>0</v>
          </cell>
          <cell r="G54">
            <v>11893.78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1717.49</v>
          </cell>
          <cell r="N54">
            <v>1717.49</v>
          </cell>
          <cell r="O54">
            <v>342.25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2059.7399999999998</v>
          </cell>
          <cell r="AA54">
            <v>9834.0400000000009</v>
          </cell>
          <cell r="AB54">
            <v>227.62</v>
          </cell>
          <cell r="AC54">
            <v>551.61</v>
          </cell>
          <cell r="AD54">
            <v>636.78</v>
          </cell>
          <cell r="AE54">
            <v>260.13</v>
          </cell>
          <cell r="AF54">
            <v>257.88</v>
          </cell>
          <cell r="AG54">
            <v>23263.82</v>
          </cell>
          <cell r="AH54">
            <v>1416.01</v>
          </cell>
          <cell r="AI54">
            <v>650.33000000000004</v>
          </cell>
          <cell r="AJ54">
            <v>130.07</v>
          </cell>
          <cell r="AK54">
            <v>0</v>
          </cell>
          <cell r="AL54">
            <v>25978.240000000002</v>
          </cell>
        </row>
        <row r="55">
          <cell r="A55" t="str">
            <v>00952</v>
          </cell>
          <cell r="B55" t="str">
            <v>PADILLA CRUZ PABLO ANTONIO</v>
          </cell>
          <cell r="C55">
            <v>7125</v>
          </cell>
          <cell r="D55">
            <v>1000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257.88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25978.240000000002</v>
          </cell>
        </row>
        <row r="56">
          <cell r="A56" t="str">
            <v>00954</v>
          </cell>
          <cell r="B56" t="str">
            <v>ORTEGA VILLELA ALEJANDRO</v>
          </cell>
          <cell r="C56">
            <v>3111.6</v>
          </cell>
          <cell r="D56">
            <v>1000</v>
          </cell>
          <cell r="E56">
            <v>1888.4</v>
          </cell>
          <cell r="F56">
            <v>0</v>
          </cell>
          <cell r="G56">
            <v>5000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387.54</v>
          </cell>
          <cell r="N56">
            <v>387.54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387.54</v>
          </cell>
          <cell r="AA56">
            <v>4612.46</v>
          </cell>
          <cell r="AB56">
            <v>130.29</v>
          </cell>
          <cell r="AC56">
            <v>282.04000000000002</v>
          </cell>
          <cell r="AD56">
            <v>460.01</v>
          </cell>
          <cell r="AE56">
            <v>109.72</v>
          </cell>
          <cell r="AF56">
            <v>120</v>
          </cell>
          <cell r="AG56">
            <v>9812.49</v>
          </cell>
          <cell r="AH56">
            <v>872.34</v>
          </cell>
          <cell r="AI56">
            <v>274.31</v>
          </cell>
          <cell r="AJ56">
            <v>54.86</v>
          </cell>
          <cell r="AK56">
            <v>0</v>
          </cell>
          <cell r="AL56">
            <v>11243.72</v>
          </cell>
        </row>
        <row r="57">
          <cell r="A57" t="str">
            <v>00956</v>
          </cell>
          <cell r="B57" t="str">
            <v>FUENTES NUÑEZ EDUARDO</v>
          </cell>
          <cell r="C57">
            <v>7125</v>
          </cell>
          <cell r="D57">
            <v>1000</v>
          </cell>
          <cell r="E57">
            <v>4768.78</v>
          </cell>
          <cell r="F57">
            <v>0</v>
          </cell>
          <cell r="G57">
            <v>11893.78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1717.49</v>
          </cell>
          <cell r="N57">
            <v>1717.49</v>
          </cell>
          <cell r="O57">
            <v>342.25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2059.7399999999998</v>
          </cell>
          <cell r="AA57">
            <v>9834.0400000000009</v>
          </cell>
          <cell r="AB57">
            <v>227.62</v>
          </cell>
          <cell r="AC57">
            <v>551.61</v>
          </cell>
          <cell r="AD57">
            <v>636.78</v>
          </cell>
          <cell r="AE57">
            <v>260.13</v>
          </cell>
          <cell r="AF57">
            <v>257.88</v>
          </cell>
          <cell r="AG57">
            <v>23263.82</v>
          </cell>
          <cell r="AH57">
            <v>1416.01</v>
          </cell>
          <cell r="AI57">
            <v>650.33000000000004</v>
          </cell>
          <cell r="AJ57">
            <v>130.07</v>
          </cell>
          <cell r="AK57">
            <v>0</v>
          </cell>
          <cell r="AL57">
            <v>25978.240000000002</v>
          </cell>
        </row>
        <row r="58">
          <cell r="A58" t="str">
            <v>00957</v>
          </cell>
          <cell r="B58" t="str">
            <v>CAMPOS ENCARNACION SALVADOR ALEJANDRO</v>
          </cell>
          <cell r="C58">
            <v>5287.5</v>
          </cell>
          <cell r="D58">
            <v>1000</v>
          </cell>
          <cell r="E58">
            <v>3519.21</v>
          </cell>
          <cell r="F58">
            <v>0</v>
          </cell>
          <cell r="G58">
            <v>8806.7099999999991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1058.0899999999999</v>
          </cell>
          <cell r="N58">
            <v>1058.0899999999999</v>
          </cell>
          <cell r="O58">
            <v>248.62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1306.71</v>
          </cell>
          <cell r="AA58">
            <v>7500</v>
          </cell>
          <cell r="AB58">
            <v>168.57</v>
          </cell>
          <cell r="AC58">
            <v>408.51</v>
          </cell>
          <cell r="AD58">
            <v>540.62</v>
          </cell>
          <cell r="AE58">
            <v>192.65</v>
          </cell>
          <cell r="AF58">
            <v>196.13</v>
          </cell>
          <cell r="AG58">
            <v>17228.61</v>
          </cell>
          <cell r="AH58">
            <v>1117.7</v>
          </cell>
          <cell r="AI58">
            <v>481.62</v>
          </cell>
          <cell r="AJ58">
            <v>96.32</v>
          </cell>
          <cell r="AK58">
            <v>0</v>
          </cell>
          <cell r="AL58">
            <v>19313.03</v>
          </cell>
        </row>
        <row r="59">
          <cell r="A59" t="str">
            <v>00958</v>
          </cell>
          <cell r="B59" t="str">
            <v>GARCIA GARCIA IVAN TONATHIU</v>
          </cell>
          <cell r="C59">
            <v>7275</v>
          </cell>
          <cell r="D59">
            <v>1000</v>
          </cell>
          <cell r="E59">
            <v>4838.3999999999996</v>
          </cell>
          <cell r="F59">
            <v>0</v>
          </cell>
          <cell r="G59">
            <v>12113.4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1764.4</v>
          </cell>
          <cell r="N59">
            <v>1764.4</v>
          </cell>
          <cell r="O59">
            <v>349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2113.4</v>
          </cell>
          <cell r="AA59">
            <v>10000</v>
          </cell>
          <cell r="AB59">
            <v>231.87</v>
          </cell>
          <cell r="AC59">
            <v>561.91</v>
          </cell>
          <cell r="AD59">
            <v>643.70000000000005</v>
          </cell>
          <cell r="AE59">
            <v>264.99</v>
          </cell>
          <cell r="AF59">
            <v>262.27</v>
          </cell>
          <cell r="AG59">
            <v>23698.19</v>
          </cell>
          <cell r="AH59">
            <v>1437.48</v>
          </cell>
          <cell r="AI59">
            <v>662.48</v>
          </cell>
          <cell r="AJ59">
            <v>132.5</v>
          </cell>
          <cell r="AK59">
            <v>0</v>
          </cell>
          <cell r="AL59">
            <v>26457.91</v>
          </cell>
        </row>
        <row r="60">
          <cell r="A60" t="str">
            <v>00959</v>
          </cell>
          <cell r="B60" t="str">
            <v>CERVANTES RAMIREZ MARCO ANTONIO</v>
          </cell>
          <cell r="C60">
            <v>3111.6</v>
          </cell>
          <cell r="D60">
            <v>1000</v>
          </cell>
          <cell r="E60">
            <v>1201.17</v>
          </cell>
          <cell r="F60">
            <v>0</v>
          </cell>
          <cell r="G60">
            <v>4312.7700000000004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312.77</v>
          </cell>
          <cell r="N60">
            <v>312.77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312.77</v>
          </cell>
          <cell r="AA60">
            <v>4000</v>
          </cell>
          <cell r="AB60">
            <v>117.93</v>
          </cell>
          <cell r="AC60">
            <v>252.14</v>
          </cell>
          <cell r="AD60">
            <v>439.83</v>
          </cell>
          <cell r="AE60">
            <v>99.31</v>
          </cell>
          <cell r="AF60">
            <v>106.26</v>
          </cell>
          <cell r="AG60">
            <v>8880.99</v>
          </cell>
          <cell r="AH60">
            <v>809.9</v>
          </cell>
          <cell r="AI60">
            <v>248.27</v>
          </cell>
          <cell r="AJ60">
            <v>49.65</v>
          </cell>
          <cell r="AK60">
            <v>0</v>
          </cell>
          <cell r="AL60">
            <v>10194.379999999999</v>
          </cell>
        </row>
        <row r="61">
          <cell r="A61" t="str">
            <v>00960</v>
          </cell>
          <cell r="B61" t="str">
            <v>TORRES DE LA ROSA MARIA GUADALUPE</v>
          </cell>
          <cell r="C61">
            <v>4500</v>
          </cell>
          <cell r="D61">
            <v>1000</v>
          </cell>
          <cell r="E61">
            <v>3000</v>
          </cell>
          <cell r="F61">
            <v>0</v>
          </cell>
          <cell r="G61">
            <v>7500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783.86</v>
          </cell>
          <cell r="N61">
            <v>783.86</v>
          </cell>
          <cell r="O61">
            <v>208.96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992.82</v>
          </cell>
          <cell r="AA61">
            <v>6507.18</v>
          </cell>
          <cell r="AB61">
            <v>143.55000000000001</v>
          </cell>
          <cell r="AC61">
            <v>347.89</v>
          </cell>
          <cell r="AD61">
            <v>499.87</v>
          </cell>
          <cell r="AE61">
            <v>164.06</v>
          </cell>
          <cell r="AF61">
            <v>170</v>
          </cell>
          <cell r="AG61">
            <v>14671.79</v>
          </cell>
          <cell r="AH61">
            <v>991.31</v>
          </cell>
          <cell r="AI61">
            <v>410.15</v>
          </cell>
          <cell r="AJ61">
            <v>82.03</v>
          </cell>
          <cell r="AK61">
            <v>0</v>
          </cell>
          <cell r="AL61">
            <v>16489.34</v>
          </cell>
        </row>
        <row r="62">
          <cell r="A62" t="str">
            <v>00961</v>
          </cell>
          <cell r="B62" t="str">
            <v>VELAZQUEZ MONROY ARLENE</v>
          </cell>
          <cell r="C62">
            <v>5287.5</v>
          </cell>
          <cell r="D62">
            <v>1000</v>
          </cell>
          <cell r="E62">
            <v>3519.22</v>
          </cell>
          <cell r="F62">
            <v>0</v>
          </cell>
          <cell r="G62">
            <v>8806.7199999999993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1058.0899999999999</v>
          </cell>
          <cell r="N62">
            <v>1058.0899999999999</v>
          </cell>
          <cell r="O62">
            <v>248.63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1306.72</v>
          </cell>
          <cell r="AA62">
            <v>7500</v>
          </cell>
          <cell r="AB62">
            <v>168.57</v>
          </cell>
          <cell r="AC62">
            <v>408.52</v>
          </cell>
          <cell r="AD62">
            <v>540.62</v>
          </cell>
          <cell r="AE62">
            <v>192.65</v>
          </cell>
          <cell r="AF62">
            <v>196.13</v>
          </cell>
          <cell r="AG62">
            <v>17228.88</v>
          </cell>
          <cell r="AH62">
            <v>1117.71</v>
          </cell>
          <cell r="AI62">
            <v>481.63</v>
          </cell>
          <cell r="AJ62">
            <v>96.33</v>
          </cell>
          <cell r="AK62">
            <v>0</v>
          </cell>
          <cell r="AL62">
            <v>19313.330000000002</v>
          </cell>
        </row>
        <row r="63">
          <cell r="A63" t="str">
            <v>00963</v>
          </cell>
          <cell r="B63" t="str">
            <v>MARTINEZ GONZALEZ REGINA</v>
          </cell>
          <cell r="C63">
            <v>6000</v>
          </cell>
          <cell r="D63">
            <v>1000</v>
          </cell>
          <cell r="E63">
            <v>4000</v>
          </cell>
          <cell r="F63">
            <v>0</v>
          </cell>
          <cell r="G63">
            <v>10000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1312.98</v>
          </cell>
          <cell r="N63">
            <v>1312.98</v>
          </cell>
          <cell r="O63">
            <v>261.98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1574.96</v>
          </cell>
          <cell r="AA63">
            <v>8425.0400000000009</v>
          </cell>
          <cell r="AB63">
            <v>176.99</v>
          </cell>
          <cell r="AC63">
            <v>428.91</v>
          </cell>
          <cell r="AD63">
            <v>554.32000000000005</v>
          </cell>
          <cell r="AE63">
            <v>202.27</v>
          </cell>
          <cell r="AF63">
            <v>220</v>
          </cell>
          <cell r="AG63">
            <v>18089.02</v>
          </cell>
          <cell r="AH63">
            <v>1160.22</v>
          </cell>
          <cell r="AI63">
            <v>505.67</v>
          </cell>
          <cell r="AJ63">
            <v>101.13</v>
          </cell>
          <cell r="AK63">
            <v>0</v>
          </cell>
          <cell r="AL63">
            <v>20278.310000000001</v>
          </cell>
        </row>
        <row r="64">
          <cell r="A64" t="str">
            <v>00964</v>
          </cell>
          <cell r="B64" t="str">
            <v>LOZANO VALENCIA ITZI YUNUE</v>
          </cell>
          <cell r="C64">
            <v>5287.5</v>
          </cell>
          <cell r="D64">
            <v>1000</v>
          </cell>
          <cell r="E64">
            <v>3519.22</v>
          </cell>
          <cell r="F64">
            <v>0</v>
          </cell>
          <cell r="G64">
            <v>8806.7199999999993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1058.0899999999999</v>
          </cell>
          <cell r="N64">
            <v>1058.0899999999999</v>
          </cell>
          <cell r="O64">
            <v>248.63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408.52</v>
          </cell>
          <cell r="AD64">
            <v>540.62</v>
          </cell>
          <cell r="AE64">
            <v>192.65</v>
          </cell>
          <cell r="AF64">
            <v>196.13</v>
          </cell>
          <cell r="AG64">
            <v>17228.88</v>
          </cell>
          <cell r="AH64">
            <v>1117.71</v>
          </cell>
          <cell r="AI64">
            <v>481.63</v>
          </cell>
          <cell r="AJ64">
            <v>96.33</v>
          </cell>
          <cell r="AK64">
            <v>0</v>
          </cell>
          <cell r="AL64">
            <v>19313.330000000002</v>
          </cell>
        </row>
        <row r="65">
          <cell r="A65" t="str">
            <v>00966</v>
          </cell>
          <cell r="B65" t="str">
            <v>RUIZ MEJIA MARIA MAGDALENA</v>
          </cell>
          <cell r="C65">
            <v>3120</v>
          </cell>
          <cell r="D65">
            <v>1000</v>
          </cell>
          <cell r="E65">
            <v>2490.67</v>
          </cell>
          <cell r="F65">
            <v>0</v>
          </cell>
          <cell r="G65">
            <v>5610.67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460.12</v>
          </cell>
          <cell r="N65">
            <v>460.12</v>
          </cell>
          <cell r="O65">
            <v>150.55000000000001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610.66999999999996</v>
          </cell>
          <cell r="AA65">
            <v>5000</v>
          </cell>
          <cell r="AB65">
            <v>106.72</v>
          </cell>
          <cell r="AC65">
            <v>244.9</v>
          </cell>
          <cell r="AD65">
            <v>439.89</v>
          </cell>
          <cell r="AE65">
            <v>121.96</v>
          </cell>
          <cell r="AF65">
            <v>132.21</v>
          </cell>
          <cell r="AG65">
            <v>10907.12</v>
          </cell>
          <cell r="AH65">
            <v>791.51</v>
          </cell>
          <cell r="AI65">
            <v>304.91000000000003</v>
          </cell>
          <cell r="AJ65">
            <v>60.98</v>
          </cell>
          <cell r="AK65">
            <v>0</v>
          </cell>
          <cell r="AL65">
            <v>12318.69</v>
          </cell>
        </row>
        <row r="66">
          <cell r="A66" t="str">
            <v>00967</v>
          </cell>
          <cell r="B66" t="str">
            <v>DIAZ DIAZ ANGELICA NAYELI</v>
          </cell>
          <cell r="C66">
            <v>5287.5</v>
          </cell>
          <cell r="D66">
            <v>1000</v>
          </cell>
          <cell r="E66">
            <v>3519.22</v>
          </cell>
          <cell r="F66">
            <v>0</v>
          </cell>
          <cell r="G66">
            <v>8806.7199999999993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1058.0899999999999</v>
          </cell>
          <cell r="N66">
            <v>1058.0899999999999</v>
          </cell>
          <cell r="O66">
            <v>248.63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408.52</v>
          </cell>
          <cell r="AD66">
            <v>540.62</v>
          </cell>
          <cell r="AE66">
            <v>192.65</v>
          </cell>
          <cell r="AF66">
            <v>196.13</v>
          </cell>
          <cell r="AG66">
            <v>17228.88</v>
          </cell>
          <cell r="AH66">
            <v>1117.71</v>
          </cell>
          <cell r="AI66">
            <v>481.63</v>
          </cell>
          <cell r="AJ66">
            <v>96.33</v>
          </cell>
          <cell r="AK66">
            <v>0</v>
          </cell>
          <cell r="AL66">
            <v>19313.330000000002</v>
          </cell>
        </row>
        <row r="67">
          <cell r="A67" t="str">
            <v>00968</v>
          </cell>
          <cell r="B67" t="str">
            <v>CACHO SILVA ISRAEL</v>
          </cell>
          <cell r="C67">
            <v>3120</v>
          </cell>
          <cell r="D67">
            <v>1000</v>
          </cell>
          <cell r="E67">
            <v>1888.55</v>
          </cell>
          <cell r="F67">
            <v>0</v>
          </cell>
          <cell r="G67">
            <v>5008.55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388.47</v>
          </cell>
          <cell r="N67">
            <v>388.47</v>
          </cell>
          <cell r="O67">
            <v>120.08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508.55</v>
          </cell>
          <cell r="AA67">
            <v>4500</v>
          </cell>
          <cell r="AB67">
            <v>87.51</v>
          </cell>
          <cell r="AC67">
            <v>197.67</v>
          </cell>
          <cell r="AD67">
            <v>408.59</v>
          </cell>
          <cell r="AE67">
            <v>100.01</v>
          </cell>
          <cell r="AF67">
            <v>120.17</v>
          </cell>
          <cell r="AG67">
            <v>8943.77</v>
          </cell>
          <cell r="AH67">
            <v>693.77</v>
          </cell>
          <cell r="AI67">
            <v>250.02</v>
          </cell>
          <cell r="AJ67">
            <v>50</v>
          </cell>
          <cell r="AK67">
            <v>0</v>
          </cell>
          <cell r="AL67">
            <v>10157.74</v>
          </cell>
        </row>
        <row r="68">
          <cell r="A68" t="str">
            <v>00969</v>
          </cell>
          <cell r="B68" t="str">
            <v>GONZALEZ VALENZUELA LUIS GEOVANNI</v>
          </cell>
          <cell r="C68">
            <v>3420</v>
          </cell>
          <cell r="D68">
            <v>1000</v>
          </cell>
          <cell r="E68">
            <v>2192.23</v>
          </cell>
          <cell r="F68">
            <v>0</v>
          </cell>
          <cell r="G68">
            <v>5612.23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460.36</v>
          </cell>
          <cell r="N68">
            <v>460.36</v>
          </cell>
          <cell r="O68">
            <v>151.87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612.23</v>
          </cell>
          <cell r="AA68">
            <v>5000</v>
          </cell>
          <cell r="AB68">
            <v>107.55</v>
          </cell>
          <cell r="AC68">
            <v>246.82</v>
          </cell>
          <cell r="AD68">
            <v>441.24</v>
          </cell>
          <cell r="AE68">
            <v>122.92</v>
          </cell>
          <cell r="AF68">
            <v>132.24</v>
          </cell>
          <cell r="AG68">
            <v>10992.71</v>
          </cell>
          <cell r="AH68">
            <v>795.61</v>
          </cell>
          <cell r="AI68">
            <v>307.3</v>
          </cell>
          <cell r="AJ68">
            <v>61.46</v>
          </cell>
          <cell r="AK68">
            <v>0</v>
          </cell>
          <cell r="AL68">
            <v>12412.24</v>
          </cell>
        </row>
        <row r="69">
          <cell r="A69" t="str">
            <v>00970</v>
          </cell>
          <cell r="B69" t="str">
            <v>SAMAUE JIMENEZ JORGE SEBASTIAN</v>
          </cell>
          <cell r="C69">
            <v>5287.5</v>
          </cell>
          <cell r="D69">
            <v>1000</v>
          </cell>
          <cell r="E69">
            <v>3519.22</v>
          </cell>
          <cell r="F69">
            <v>0</v>
          </cell>
          <cell r="G69">
            <v>8806.7199999999993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1058.0899999999999</v>
          </cell>
          <cell r="N69">
            <v>1058.0899999999999</v>
          </cell>
          <cell r="O69">
            <v>248.63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1306.72</v>
          </cell>
          <cell r="AA69">
            <v>7500</v>
          </cell>
          <cell r="AB69">
            <v>168.57</v>
          </cell>
          <cell r="AC69">
            <v>408.52</v>
          </cell>
          <cell r="AD69">
            <v>540.62</v>
          </cell>
          <cell r="AE69">
            <v>192.65</v>
          </cell>
          <cell r="AF69">
            <v>196.13</v>
          </cell>
          <cell r="AG69">
            <v>17228.88</v>
          </cell>
          <cell r="AH69">
            <v>1117.71</v>
          </cell>
          <cell r="AI69">
            <v>481.63</v>
          </cell>
          <cell r="AJ69">
            <v>96.33</v>
          </cell>
          <cell r="AK69">
            <v>0</v>
          </cell>
          <cell r="AL69">
            <v>19313.330000000002</v>
          </cell>
        </row>
        <row r="70">
          <cell r="A70" t="str">
            <v>00973</v>
          </cell>
          <cell r="B70" t="str">
            <v>MARTINEZ SANCHEZ JOSUE</v>
          </cell>
          <cell r="C70">
            <v>3120</v>
          </cell>
          <cell r="D70">
            <v>1000</v>
          </cell>
          <cell r="E70">
            <v>2490.65</v>
          </cell>
          <cell r="F70">
            <v>0</v>
          </cell>
          <cell r="G70">
            <v>5610.65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460.11</v>
          </cell>
          <cell r="N70">
            <v>460.11</v>
          </cell>
          <cell r="O70">
            <v>150.54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610.65</v>
          </cell>
          <cell r="AA70">
            <v>5000</v>
          </cell>
          <cell r="AB70">
            <v>106.71</v>
          </cell>
          <cell r="AC70">
            <v>244.89</v>
          </cell>
          <cell r="AD70">
            <v>439.89</v>
          </cell>
          <cell r="AE70">
            <v>121.96</v>
          </cell>
          <cell r="AF70">
            <v>132.21</v>
          </cell>
          <cell r="AG70">
            <v>10906.85</v>
          </cell>
          <cell r="AH70">
            <v>791.49</v>
          </cell>
          <cell r="AI70">
            <v>304.89999999999998</v>
          </cell>
          <cell r="AJ70">
            <v>60.98</v>
          </cell>
          <cell r="AK70">
            <v>0</v>
          </cell>
          <cell r="AL70">
            <v>12318.39</v>
          </cell>
        </row>
        <row r="71">
          <cell r="A71" t="str">
            <v>00974</v>
          </cell>
          <cell r="B71" t="str">
            <v>CARRILLO MARTINEZ DIEGO ALBERTO</v>
          </cell>
          <cell r="C71">
            <v>5287.5</v>
          </cell>
          <cell r="D71">
            <v>1000</v>
          </cell>
          <cell r="E71">
            <v>3519.22</v>
          </cell>
          <cell r="F71">
            <v>0</v>
          </cell>
          <cell r="G71">
            <v>8806.7199999999993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1058.0899999999999</v>
          </cell>
          <cell r="N71">
            <v>1058.0899999999999</v>
          </cell>
          <cell r="O71">
            <v>248.63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1306.72</v>
          </cell>
          <cell r="AA71">
            <v>7500</v>
          </cell>
          <cell r="AB71">
            <v>168.57</v>
          </cell>
          <cell r="AC71">
            <v>408.52</v>
          </cell>
          <cell r="AD71">
            <v>540.62</v>
          </cell>
          <cell r="AE71">
            <v>192.65</v>
          </cell>
          <cell r="AF71">
            <v>196.13</v>
          </cell>
          <cell r="AG71">
            <v>17228.88</v>
          </cell>
          <cell r="AH71">
            <v>1117.71</v>
          </cell>
          <cell r="AI71">
            <v>481.63</v>
          </cell>
          <cell r="AJ71">
            <v>96.33</v>
          </cell>
          <cell r="AK71">
            <v>0</v>
          </cell>
          <cell r="AL71">
            <v>19313.330000000002</v>
          </cell>
        </row>
        <row r="72">
          <cell r="A72" t="str">
            <v>00975</v>
          </cell>
          <cell r="B72" t="str">
            <v>RAMIREZ ROSAS JORGE EDUARDO</v>
          </cell>
          <cell r="C72">
            <v>3120</v>
          </cell>
          <cell r="D72">
            <v>1000</v>
          </cell>
          <cell r="E72">
            <v>1325.42</v>
          </cell>
          <cell r="F72">
            <v>0</v>
          </cell>
          <cell r="G72">
            <v>4445.42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327.2</v>
          </cell>
          <cell r="N72">
            <v>327.2</v>
          </cell>
          <cell r="O72">
            <v>118.22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445.42</v>
          </cell>
          <cell r="AA72">
            <v>4000</v>
          </cell>
          <cell r="AB72">
            <v>86.33</v>
          </cell>
          <cell r="AC72">
            <v>195</v>
          </cell>
          <cell r="AD72">
            <v>406.68</v>
          </cell>
          <cell r="AE72">
            <v>98.66</v>
          </cell>
          <cell r="AF72">
            <v>108.91</v>
          </cell>
          <cell r="AG72">
            <v>8823.0300000000007</v>
          </cell>
          <cell r="AH72">
            <v>688.01</v>
          </cell>
          <cell r="AI72">
            <v>246.65</v>
          </cell>
          <cell r="AJ72">
            <v>49.33</v>
          </cell>
          <cell r="AK72">
            <v>0</v>
          </cell>
          <cell r="AL72">
            <v>10014.59</v>
          </cell>
        </row>
        <row r="73">
          <cell r="A73" t="str">
            <v>00976</v>
          </cell>
          <cell r="B73" t="str">
            <v>REYES LEON MARGARITA</v>
          </cell>
          <cell r="C73">
            <v>3120</v>
          </cell>
          <cell r="D73">
            <v>1000</v>
          </cell>
          <cell r="E73">
            <v>1325.42</v>
          </cell>
          <cell r="F73">
            <v>0</v>
          </cell>
          <cell r="G73">
            <v>4445.42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327.2</v>
          </cell>
          <cell r="N73">
            <v>327.2</v>
          </cell>
          <cell r="O73">
            <v>118.22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445.42</v>
          </cell>
          <cell r="AA73">
            <v>4000</v>
          </cell>
          <cell r="AB73">
            <v>86.33</v>
          </cell>
          <cell r="AC73">
            <v>195</v>
          </cell>
          <cell r="AD73">
            <v>406.68</v>
          </cell>
          <cell r="AE73">
            <v>98.66</v>
          </cell>
          <cell r="AF73">
            <v>108.91</v>
          </cell>
          <cell r="AG73">
            <v>8823.0300000000007</v>
          </cell>
          <cell r="AH73">
            <v>688.01</v>
          </cell>
          <cell r="AI73">
            <v>246.65</v>
          </cell>
          <cell r="AJ73">
            <v>49.33</v>
          </cell>
          <cell r="AK73">
            <v>0</v>
          </cell>
          <cell r="AL73">
            <v>10014.59</v>
          </cell>
        </row>
        <row r="74">
          <cell r="A74" t="str">
            <v>00977</v>
          </cell>
          <cell r="B74" t="str">
            <v>VALLEJO SANCHEZ IVAN ALEJANDRO</v>
          </cell>
          <cell r="C74">
            <v>4200</v>
          </cell>
          <cell r="D74">
            <v>1000</v>
          </cell>
          <cell r="E74">
            <v>1300</v>
          </cell>
          <cell r="F74">
            <v>0</v>
          </cell>
          <cell r="G74">
            <v>5500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442.41</v>
          </cell>
          <cell r="N74">
            <v>442.41</v>
          </cell>
          <cell r="O74">
            <v>162.56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604.97</v>
          </cell>
          <cell r="AA74">
            <v>4895.03</v>
          </cell>
          <cell r="AB74">
            <v>114.29</v>
          </cell>
          <cell r="AC74">
            <v>276.98</v>
          </cell>
          <cell r="AD74">
            <v>452.23</v>
          </cell>
          <cell r="AE74">
            <v>130.62</v>
          </cell>
          <cell r="AF74">
            <v>130</v>
          </cell>
          <cell r="AG74">
            <v>11681.41</v>
          </cell>
          <cell r="AH74">
            <v>843.5</v>
          </cell>
          <cell r="AI74">
            <v>326.55</v>
          </cell>
          <cell r="AJ74">
            <v>65.31</v>
          </cell>
          <cell r="AK74">
            <v>0</v>
          </cell>
          <cell r="AL74">
            <v>13177.39</v>
          </cell>
        </row>
        <row r="75">
          <cell r="A75" t="str">
            <v>00978</v>
          </cell>
          <cell r="B75" t="str">
            <v>CARRILLO BORRAYO LESLEE DAYHANA</v>
          </cell>
          <cell r="C75">
            <v>4800</v>
          </cell>
          <cell r="D75">
            <v>1000</v>
          </cell>
          <cell r="E75">
            <v>3344.87</v>
          </cell>
          <cell r="F75">
            <v>0</v>
          </cell>
          <cell r="G75">
            <v>8144.87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916.72</v>
          </cell>
          <cell r="N75">
            <v>916.72</v>
          </cell>
          <cell r="O75">
            <v>228.15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1144.8699999999999</v>
          </cell>
          <cell r="AA75">
            <v>7000</v>
          </cell>
          <cell r="AB75">
            <v>155.65</v>
          </cell>
          <cell r="AC75">
            <v>377.22</v>
          </cell>
          <cell r="AD75">
            <v>519.58000000000004</v>
          </cell>
          <cell r="AE75">
            <v>177.89</v>
          </cell>
          <cell r="AF75">
            <v>182.9</v>
          </cell>
          <cell r="AG75">
            <v>15908.88</v>
          </cell>
          <cell r="AH75">
            <v>1052.45</v>
          </cell>
          <cell r="AI75">
            <v>444.73</v>
          </cell>
          <cell r="AJ75">
            <v>88.95</v>
          </cell>
          <cell r="AK75">
            <v>0</v>
          </cell>
          <cell r="AL75">
            <v>17855.8</v>
          </cell>
        </row>
        <row r="76">
          <cell r="A76" t="str">
            <v>00979</v>
          </cell>
          <cell r="B76" t="str">
            <v>SANCHEZ MARTINEZ YAMILET</v>
          </cell>
          <cell r="C76">
            <v>4800</v>
          </cell>
          <cell r="D76">
            <v>1000</v>
          </cell>
          <cell r="E76">
            <v>3344.91</v>
          </cell>
          <cell r="F76">
            <v>0</v>
          </cell>
          <cell r="G76">
            <v>8144.91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916.73</v>
          </cell>
          <cell r="N76">
            <v>916.73</v>
          </cell>
          <cell r="O76">
            <v>228.18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1144.9100000000001</v>
          </cell>
          <cell r="AA76">
            <v>7000</v>
          </cell>
          <cell r="AB76">
            <v>155.66999999999999</v>
          </cell>
          <cell r="AC76">
            <v>377.25</v>
          </cell>
          <cell r="AD76">
            <v>519.61</v>
          </cell>
          <cell r="AE76">
            <v>177.91</v>
          </cell>
          <cell r="AF76">
            <v>182.9</v>
          </cell>
          <cell r="AG76">
            <v>15910.22</v>
          </cell>
          <cell r="AH76">
            <v>1052.53</v>
          </cell>
          <cell r="AI76">
            <v>444.77</v>
          </cell>
          <cell r="AJ76">
            <v>88.95</v>
          </cell>
          <cell r="AK76">
            <v>0</v>
          </cell>
          <cell r="AL76">
            <v>17857.28</v>
          </cell>
        </row>
        <row r="77">
          <cell r="A77" t="str">
            <v>00980</v>
          </cell>
          <cell r="B77" t="str">
            <v>TORRES CAMPOS MARTHA YOLANDA</v>
          </cell>
          <cell r="C77">
            <v>3120</v>
          </cell>
          <cell r="D77">
            <v>1000</v>
          </cell>
          <cell r="E77">
            <v>630</v>
          </cell>
          <cell r="F77">
            <v>0</v>
          </cell>
          <cell r="G77">
            <v>3750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251.54</v>
          </cell>
          <cell r="N77">
            <v>251.54</v>
          </cell>
          <cell r="O77">
            <v>100.63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352.17</v>
          </cell>
          <cell r="AA77">
            <v>3397.83</v>
          </cell>
          <cell r="AB77">
            <v>74.150000000000006</v>
          </cell>
          <cell r="AC77">
            <v>163.94</v>
          </cell>
          <cell r="AD77">
            <v>391.59</v>
          </cell>
          <cell r="AE77">
            <v>84.75</v>
          </cell>
          <cell r="AF77">
            <v>95</v>
          </cell>
          <cell r="AG77">
            <v>7578.97</v>
          </cell>
          <cell r="AH77">
            <v>629.67999999999995</v>
          </cell>
          <cell r="AI77">
            <v>211.87</v>
          </cell>
          <cell r="AJ77">
            <v>42.37</v>
          </cell>
          <cell r="AK77">
            <v>0</v>
          </cell>
          <cell r="AL77">
            <v>8642.64</v>
          </cell>
        </row>
        <row r="78">
          <cell r="A78" t="str">
            <v>00981</v>
          </cell>
          <cell r="B78" t="str">
            <v>GONZALEZ GONZALEZ NOE</v>
          </cell>
          <cell r="C78">
            <v>3120</v>
          </cell>
          <cell r="D78">
            <v>1000</v>
          </cell>
          <cell r="E78">
            <v>630</v>
          </cell>
          <cell r="F78">
            <v>0</v>
          </cell>
          <cell r="G78">
            <v>3750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251.54</v>
          </cell>
          <cell r="N78">
            <v>251.54</v>
          </cell>
          <cell r="O78">
            <v>100.63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352.17</v>
          </cell>
          <cell r="AA78">
            <v>3397.83</v>
          </cell>
          <cell r="AB78">
            <v>74.150000000000006</v>
          </cell>
          <cell r="AC78">
            <v>163.94</v>
          </cell>
          <cell r="AD78">
            <v>391.59</v>
          </cell>
          <cell r="AE78">
            <v>84.75</v>
          </cell>
          <cell r="AF78">
            <v>95</v>
          </cell>
          <cell r="AG78">
            <v>7578.97</v>
          </cell>
          <cell r="AH78">
            <v>629.67999999999995</v>
          </cell>
          <cell r="AI78">
            <v>211.87</v>
          </cell>
          <cell r="AJ78">
            <v>42.37</v>
          </cell>
          <cell r="AK78">
            <v>0</v>
          </cell>
          <cell r="AL78">
            <v>8642.64</v>
          </cell>
        </row>
        <row r="79">
          <cell r="A79" t="str">
            <v>00982</v>
          </cell>
          <cell r="B79" t="str">
            <v>MENDEZ PEREZ MIGUEL ANGEL</v>
          </cell>
          <cell r="C79">
            <v>3120</v>
          </cell>
          <cell r="D79">
            <v>1000</v>
          </cell>
          <cell r="E79">
            <v>0</v>
          </cell>
          <cell r="F79">
            <v>0</v>
          </cell>
          <cell r="G79">
            <v>3120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183.19</v>
          </cell>
          <cell r="N79">
            <v>58.08</v>
          </cell>
          <cell r="O79">
            <v>85.68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143.76</v>
          </cell>
          <cell r="AA79">
            <v>2976.24</v>
          </cell>
          <cell r="AB79">
            <v>63.13</v>
          </cell>
          <cell r="AC79">
            <v>135.31</v>
          </cell>
          <cell r="AD79">
            <v>380.57</v>
          </cell>
          <cell r="AE79">
            <v>72.150000000000006</v>
          </cell>
          <cell r="AF79">
            <v>82.4</v>
          </cell>
          <cell r="AG79">
            <v>6452.14</v>
          </cell>
          <cell r="AH79">
            <v>579.01</v>
          </cell>
          <cell r="AI79">
            <v>180.37</v>
          </cell>
          <cell r="AJ79">
            <v>36.07</v>
          </cell>
          <cell r="AK79">
            <v>0</v>
          </cell>
          <cell r="AL79">
            <v>7402.14</v>
          </cell>
        </row>
        <row r="80">
          <cell r="A80" t="str">
            <v>00984</v>
          </cell>
          <cell r="B80" t="str">
            <v>ROSALIO TORRES MARCOS</v>
          </cell>
          <cell r="C80">
            <v>6840</v>
          </cell>
          <cell r="D80">
            <v>1000</v>
          </cell>
          <cell r="E80">
            <v>4612.03</v>
          </cell>
          <cell r="F80">
            <v>0</v>
          </cell>
          <cell r="G80">
            <v>11452.03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1623.13</v>
          </cell>
          <cell r="N80">
            <v>1623.13</v>
          </cell>
          <cell r="O80">
            <v>328.9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1952.03</v>
          </cell>
          <cell r="AA80">
            <v>9500</v>
          </cell>
          <cell r="AB80">
            <v>219.19</v>
          </cell>
          <cell r="AC80">
            <v>531.20000000000005</v>
          </cell>
          <cell r="AD80">
            <v>623.07000000000005</v>
          </cell>
          <cell r="AE80">
            <v>250.51</v>
          </cell>
          <cell r="AF80">
            <v>249.04</v>
          </cell>
          <cell r="AG80">
            <v>22402.880000000001</v>
          </cell>
          <cell r="AH80">
            <v>1373.46</v>
          </cell>
          <cell r="AI80">
            <v>626.27</v>
          </cell>
          <cell r="AJ80">
            <v>125.25</v>
          </cell>
          <cell r="AK80">
            <v>0</v>
          </cell>
          <cell r="AL80">
            <v>25027.41</v>
          </cell>
        </row>
        <row r="81">
          <cell r="A81" t="str">
            <v>00985</v>
          </cell>
          <cell r="B81" t="str">
            <v>DOMINGUEZ REYES MARIA DE JESUS</v>
          </cell>
          <cell r="C81">
            <v>3111.6</v>
          </cell>
          <cell r="D81">
            <v>1000</v>
          </cell>
          <cell r="E81">
            <v>958.25</v>
          </cell>
          <cell r="F81">
            <v>0</v>
          </cell>
          <cell r="G81">
            <v>4069.85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286.33999999999997</v>
          </cell>
          <cell r="N81">
            <v>286.33999999999997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286.33999999999997</v>
          </cell>
          <cell r="AA81">
            <v>3783.51</v>
          </cell>
          <cell r="AB81">
            <v>108.2</v>
          </cell>
          <cell r="AC81">
            <v>227.52</v>
          </cell>
          <cell r="AD81">
            <v>425.64</v>
          </cell>
          <cell r="AE81">
            <v>91.12</v>
          </cell>
          <cell r="AF81">
            <v>101.4</v>
          </cell>
          <cell r="AG81">
            <v>8148.82</v>
          </cell>
          <cell r="AH81">
            <v>761.36</v>
          </cell>
          <cell r="AI81">
            <v>227.8</v>
          </cell>
          <cell r="AJ81">
            <v>45.56</v>
          </cell>
          <cell r="AK81">
            <v>0</v>
          </cell>
          <cell r="AL81">
            <v>9376.06</v>
          </cell>
        </row>
        <row r="82">
          <cell r="A82" t="str">
            <v>00986</v>
          </cell>
          <cell r="B82" t="str">
            <v>ACOSTA BUSTAMANTE BRAULIO ANTONIO</v>
          </cell>
          <cell r="C82">
            <v>7125</v>
          </cell>
          <cell r="D82">
            <v>1000</v>
          </cell>
          <cell r="E82">
            <v>4768.78</v>
          </cell>
          <cell r="F82">
            <v>0</v>
          </cell>
          <cell r="G82">
            <v>11893.78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1717.49</v>
          </cell>
          <cell r="N82">
            <v>1717.49</v>
          </cell>
          <cell r="O82">
            <v>342.27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2059.7600000000002</v>
          </cell>
          <cell r="AA82">
            <v>9834.02</v>
          </cell>
          <cell r="AB82">
            <v>227.62</v>
          </cell>
          <cell r="AC82">
            <v>551.62</v>
          </cell>
          <cell r="AD82">
            <v>636.78</v>
          </cell>
          <cell r="AE82">
            <v>260.14</v>
          </cell>
          <cell r="AF82">
            <v>257.88</v>
          </cell>
          <cell r="AG82">
            <v>23264.09</v>
          </cell>
          <cell r="AH82">
            <v>1416.02</v>
          </cell>
          <cell r="AI82">
            <v>650.34</v>
          </cell>
          <cell r="AJ82">
            <v>130.07</v>
          </cell>
          <cell r="AK82">
            <v>0</v>
          </cell>
          <cell r="AL82">
            <v>25978.54</v>
          </cell>
        </row>
        <row r="83">
          <cell r="A83" t="str">
            <v>09671</v>
          </cell>
          <cell r="B83" t="str">
            <v>DELGADO RAZO RAFAEL ALEJANDRO</v>
          </cell>
          <cell r="C83">
            <v>4200</v>
          </cell>
          <cell r="D83">
            <v>1000</v>
          </cell>
          <cell r="E83">
            <v>2800</v>
          </cell>
          <cell r="F83">
            <v>0</v>
          </cell>
          <cell r="G83">
            <v>7000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694.26</v>
          </cell>
          <cell r="N83">
            <v>694.26</v>
          </cell>
          <cell r="O83">
            <v>201.55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895.81</v>
          </cell>
          <cell r="AA83">
            <v>6104.19</v>
          </cell>
          <cell r="AB83">
            <v>138.88</v>
          </cell>
          <cell r="AC83">
            <v>336.57</v>
          </cell>
          <cell r="AD83">
            <v>492.27</v>
          </cell>
          <cell r="AE83">
            <v>158.72</v>
          </cell>
          <cell r="AF83">
            <v>160</v>
          </cell>
          <cell r="AG83">
            <v>14194.5</v>
          </cell>
          <cell r="AH83">
            <v>967.72</v>
          </cell>
          <cell r="AI83">
            <v>396.8</v>
          </cell>
          <cell r="AJ83">
            <v>79.36</v>
          </cell>
          <cell r="AK83">
            <v>0</v>
          </cell>
          <cell r="AL83">
            <v>15957.1</v>
          </cell>
        </row>
        <row r="86"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  <cell r="AF86" t="str">
            <v xml:space="preserve">  =============</v>
          </cell>
          <cell r="AG86" t="str">
            <v xml:space="preserve">  =============</v>
          </cell>
          <cell r="AH86" t="str">
            <v xml:space="preserve">  =============</v>
          </cell>
          <cell r="AI86" t="str">
            <v xml:space="preserve">  =============</v>
          </cell>
          <cell r="AJ86" t="str">
            <v xml:space="preserve">  =============</v>
          </cell>
          <cell r="AK86" t="str">
            <v xml:space="preserve">  =============</v>
          </cell>
          <cell r="AL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367255.05</v>
          </cell>
          <cell r="D87">
            <v>75000</v>
          </cell>
          <cell r="E87">
            <v>126490.17</v>
          </cell>
          <cell r="F87">
            <v>0</v>
          </cell>
          <cell r="G87">
            <v>493745.22</v>
          </cell>
          <cell r="H87">
            <v>0</v>
          </cell>
          <cell r="I87">
            <v>1785.99</v>
          </cell>
          <cell r="J87">
            <v>22376</v>
          </cell>
          <cell r="K87">
            <v>-1251</v>
          </cell>
          <cell r="L87">
            <v>0</v>
          </cell>
          <cell r="M87">
            <v>52010.17</v>
          </cell>
          <cell r="N87">
            <v>50471.4</v>
          </cell>
          <cell r="O87">
            <v>12483.87</v>
          </cell>
          <cell r="P87">
            <v>10250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97367.26</v>
          </cell>
          <cell r="AA87">
            <v>396377.96</v>
          </cell>
          <cell r="AB87">
            <v>9858.93</v>
          </cell>
          <cell r="AC87">
            <v>23181.7</v>
          </cell>
          <cell r="AD87">
            <v>35943.64</v>
          </cell>
          <cell r="AE87">
            <v>10889</v>
          </cell>
          <cell r="AF87">
            <v>11374.9</v>
          </cell>
          <cell r="AG87">
            <v>973807.45</v>
          </cell>
          <cell r="AH87">
            <v>68984.27</v>
          </cell>
          <cell r="AI87">
            <v>27222.560000000001</v>
          </cell>
          <cell r="AJ87">
            <v>5444.56</v>
          </cell>
          <cell r="AK87">
            <v>0</v>
          </cell>
          <cell r="AL87">
            <v>1097722.74</v>
          </cell>
        </row>
        <row r="89"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  <cell r="T89" t="str">
            <v xml:space="preserve"> </v>
          </cell>
          <cell r="U89" t="str">
            <v xml:space="preserve"> </v>
          </cell>
          <cell r="V89" t="str">
            <v xml:space="preserve"> </v>
          </cell>
          <cell r="W89" t="str">
            <v xml:space="preserve"> 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 xml:space="preserve"> </v>
          </cell>
          <cell r="AC89" t="str">
            <v xml:space="preserve"> </v>
          </cell>
          <cell r="AD89" t="str">
            <v xml:space="preserve"> </v>
          </cell>
          <cell r="AE89" t="str">
            <v xml:space="preserve"> </v>
          </cell>
          <cell r="AF89" t="str">
            <v xml:space="preserve"> </v>
          </cell>
          <cell r="AG89" t="str">
            <v xml:space="preserve"> </v>
          </cell>
          <cell r="AH89" t="str">
            <v xml:space="preserve"> </v>
          </cell>
          <cell r="AI89" t="str">
            <v xml:space="preserve"> </v>
          </cell>
          <cell r="AJ89" t="str">
            <v xml:space="preserve"> </v>
          </cell>
          <cell r="AK89" t="str">
            <v xml:space="preserve"> </v>
          </cell>
        </row>
        <row r="90">
          <cell r="A90" t="str">
            <v xml:space="preserve"> </v>
          </cell>
          <cell r="B90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/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186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184</v>
      </c>
      <c r="B7" s="3" t="s">
        <v>185</v>
      </c>
      <c r="C7" s="3" t="s">
        <v>37</v>
      </c>
      <c r="D7" s="3" t="s">
        <v>187</v>
      </c>
      <c r="E7" s="11">
        <f>VLOOKUP($A7,[1]Hoja2!$A$9:$AL$108,8,0)</f>
        <v>13556.28</v>
      </c>
      <c r="F7" s="11">
        <f>VLOOKUP($A7,[1]Hoja2!$A$9:$AL$108,27,0)</f>
        <v>2059.7600000000002</v>
      </c>
      <c r="G7" s="11">
        <f>VLOOKUP($A7,[1]Hoja2!$A$9:$AL$108,28,0)</f>
        <v>11496.52</v>
      </c>
    </row>
    <row r="8" spans="1:7" ht="12" customHeight="1" x14ac:dyDescent="0.25">
      <c r="A8" s="5" t="s">
        <v>8</v>
      </c>
      <c r="B8" s="3" t="s">
        <v>133</v>
      </c>
      <c r="C8" s="3" t="s">
        <v>33</v>
      </c>
      <c r="D8" s="3" t="s">
        <v>187</v>
      </c>
      <c r="E8" s="11">
        <f>VLOOKUP($A8,[1]Hoja2!$A$9:$AL$108,8,0)</f>
        <v>7256.63</v>
      </c>
      <c r="F8" s="11">
        <f>VLOOKUP($A8,[1]Hoja2!$A$9:$AL$108,27,0)</f>
        <v>3278.12</v>
      </c>
      <c r="G8" s="11">
        <f>VLOOKUP($A8,[1]Hoja2!$A$9:$AL$108,28,0)</f>
        <v>3978.51</v>
      </c>
    </row>
    <row r="9" spans="1:7" ht="12" customHeight="1" x14ac:dyDescent="0.25">
      <c r="A9" s="5" t="s">
        <v>25</v>
      </c>
      <c r="B9" s="3" t="s">
        <v>134</v>
      </c>
      <c r="C9" s="3" t="s">
        <v>34</v>
      </c>
      <c r="D9" s="3" t="s">
        <v>187</v>
      </c>
      <c r="E9" s="11">
        <f>VLOOKUP($A9,[1]Hoja2!$A$9:$AL$108,8,0)</f>
        <v>6069.6</v>
      </c>
      <c r="F9" s="11">
        <f>VLOOKUP($A9,[1]Hoja2!$A$9:$AL$108,27,0)</f>
        <v>2199.25</v>
      </c>
      <c r="G9" s="11">
        <f>VLOOKUP($A9,[1]Hoja2!$A$9:$AL$108,28,0)</f>
        <v>3870.35</v>
      </c>
    </row>
    <row r="10" spans="1:7" ht="12" customHeight="1" x14ac:dyDescent="0.25">
      <c r="A10" s="5" t="s">
        <v>30</v>
      </c>
      <c r="B10" s="3" t="s">
        <v>135</v>
      </c>
      <c r="C10" s="3" t="s">
        <v>33</v>
      </c>
      <c r="D10" s="3" t="s">
        <v>187</v>
      </c>
      <c r="E10" s="11">
        <f>VLOOKUP($A10,[1]Hoja2!$A$9:$AL$108,8,0)</f>
        <v>3936.8</v>
      </c>
      <c r="F10" s="11">
        <f>VLOOKUP($A10,[1]Hoja2!$A$9:$AL$108,27,0)</f>
        <v>153.38</v>
      </c>
      <c r="G10" s="11">
        <f>VLOOKUP($A10,[1]Hoja2!$A$9:$AL$108,28,0)</f>
        <v>3783.42</v>
      </c>
    </row>
    <row r="11" spans="1:7" ht="12" customHeight="1" x14ac:dyDescent="0.25">
      <c r="A11" s="5" t="s">
        <v>71</v>
      </c>
      <c r="B11" s="3" t="s">
        <v>136</v>
      </c>
      <c r="C11" s="3" t="s">
        <v>43</v>
      </c>
      <c r="D11" s="3" t="s">
        <v>187</v>
      </c>
      <c r="E11" s="11">
        <f>VLOOKUP($A11,[1]Hoja2!$A$9:$AL$108,8,0)</f>
        <v>10666.65</v>
      </c>
      <c r="F11" s="11">
        <f>VLOOKUP($A11,[1]Hoja2!$A$9:$AL$108,27,0)</f>
        <v>1398.09</v>
      </c>
      <c r="G11" s="11">
        <f>VLOOKUP($A11,[1]Hoja2!$A$9:$AL$108,28,0)</f>
        <v>9268.56</v>
      </c>
    </row>
    <row r="12" spans="1:7" ht="12" customHeight="1" x14ac:dyDescent="0.25">
      <c r="A12" s="5" t="s">
        <v>29</v>
      </c>
      <c r="B12" s="3" t="s">
        <v>137</v>
      </c>
      <c r="C12" s="3" t="s">
        <v>33</v>
      </c>
      <c r="D12" s="3" t="s">
        <v>187</v>
      </c>
      <c r="E12" s="11">
        <f>VLOOKUP($A12,[1]Hoja2!$A$9:$AL$108,8,0)</f>
        <v>4107</v>
      </c>
      <c r="F12" s="11">
        <f>VLOOKUP($A12,[1]Hoja2!$A$9:$AL$108,27,0)</f>
        <v>172.18</v>
      </c>
      <c r="G12" s="11">
        <f>VLOOKUP($A12,[1]Hoja2!$A$9:$AL$108,28,0)</f>
        <v>3934.82</v>
      </c>
    </row>
    <row r="13" spans="1:7" ht="12" customHeight="1" x14ac:dyDescent="0.25">
      <c r="A13" s="5" t="s">
        <v>96</v>
      </c>
      <c r="B13" s="3" t="s">
        <v>97</v>
      </c>
      <c r="C13" s="3" t="s">
        <v>37</v>
      </c>
      <c r="D13" s="3" t="s">
        <v>187</v>
      </c>
      <c r="E13" s="11">
        <f>VLOOKUP($A13,[1]Hoja2!$A$9:$AL$108,8,0)</f>
        <v>5736.55</v>
      </c>
      <c r="F13" s="11">
        <f>VLOOKUP($A13,[1]Hoja2!$A$9:$AL$108,27,0)</f>
        <v>508.55</v>
      </c>
      <c r="G13" s="11">
        <f>VLOOKUP($A13,[1]Hoja2!$A$9:$AL$108,28,0)</f>
        <v>5228</v>
      </c>
    </row>
    <row r="14" spans="1:7" ht="12" customHeight="1" x14ac:dyDescent="0.25">
      <c r="A14" s="5" t="s">
        <v>66</v>
      </c>
      <c r="B14" s="3" t="s">
        <v>138</v>
      </c>
      <c r="C14" s="3" t="s">
        <v>43</v>
      </c>
      <c r="D14" s="3" t="s">
        <v>187</v>
      </c>
      <c r="E14" s="11">
        <f>VLOOKUP($A14,[1]Hoja2!$A$9:$AL$108,8,0)</f>
        <v>5366.04</v>
      </c>
      <c r="F14" s="11">
        <f>VLOOKUP($A14,[1]Hoja2!$A$9:$AL$108,27,0)</f>
        <v>1348.37</v>
      </c>
      <c r="G14" s="11">
        <f>VLOOKUP($A14,[1]Hoja2!$A$9:$AL$108,28,0)</f>
        <v>4017.67</v>
      </c>
    </row>
    <row r="15" spans="1:7" ht="12" customHeight="1" x14ac:dyDescent="0.25">
      <c r="A15" s="5" t="s">
        <v>78</v>
      </c>
      <c r="B15" s="3" t="s">
        <v>83</v>
      </c>
      <c r="C15" s="3" t="s">
        <v>37</v>
      </c>
      <c r="D15" s="3" t="s">
        <v>187</v>
      </c>
      <c r="E15" s="11">
        <f>VLOOKUP($A15,[1]Hoja2!$A$9:$AL$108,8,0)</f>
        <v>10040.459999999999</v>
      </c>
      <c r="F15" s="11">
        <f>VLOOKUP($A15,[1]Hoja2!$A$9:$AL$108,27,0)</f>
        <v>1306.71</v>
      </c>
      <c r="G15" s="11">
        <f>VLOOKUP($A15,[1]Hoja2!$A$9:$AL$108,28,0)</f>
        <v>8733.75</v>
      </c>
    </row>
    <row r="16" spans="1:7" ht="12" customHeight="1" x14ac:dyDescent="0.25">
      <c r="A16" s="5" t="s">
        <v>19</v>
      </c>
      <c r="B16" s="3" t="s">
        <v>139</v>
      </c>
      <c r="C16" s="3" t="s">
        <v>69</v>
      </c>
      <c r="D16" s="3" t="s">
        <v>187</v>
      </c>
      <c r="E16" s="11">
        <f>VLOOKUP($A16,[1]Hoja2!$A$9:$AL$108,8,0)</f>
        <v>4882.8900000000003</v>
      </c>
      <c r="F16" s="11">
        <f>VLOOKUP($A16,[1]Hoja2!$A$9:$AL$108,27,0)</f>
        <v>383.01</v>
      </c>
      <c r="G16" s="11">
        <f>VLOOKUP($A16,[1]Hoja2!$A$9:$AL$108,28,0)</f>
        <v>4499.88</v>
      </c>
    </row>
    <row r="17" spans="1:7" ht="12" customHeight="1" x14ac:dyDescent="0.25">
      <c r="A17" s="5" t="s">
        <v>125</v>
      </c>
      <c r="B17" s="3" t="s">
        <v>126</v>
      </c>
      <c r="C17" s="3" t="s">
        <v>37</v>
      </c>
      <c r="D17" s="3" t="s">
        <v>187</v>
      </c>
      <c r="E17" s="11">
        <f>VLOOKUP($A17,[1]Hoja2!$A$9:$AL$108,8,0)</f>
        <v>9264.8700000000008</v>
      </c>
      <c r="F17" s="11">
        <f>VLOOKUP($A17,[1]Hoja2!$A$9:$AL$108,27,0)</f>
        <v>1144.8699999999999</v>
      </c>
      <c r="G17" s="11">
        <f>VLOOKUP($A17,[1]Hoja2!$A$9:$AL$108,28,0)</f>
        <v>8120</v>
      </c>
    </row>
    <row r="18" spans="1:7" ht="12" customHeight="1" x14ac:dyDescent="0.25">
      <c r="A18" s="5" t="s">
        <v>111</v>
      </c>
      <c r="B18" s="3" t="s">
        <v>112</v>
      </c>
      <c r="C18" s="3" t="s">
        <v>37</v>
      </c>
      <c r="D18" s="3" t="s">
        <v>187</v>
      </c>
      <c r="E18" s="11">
        <f>VLOOKUP($A18,[1]Hoja2!$A$9:$AL$108,8,0)</f>
        <v>10040.469999999999</v>
      </c>
      <c r="F18" s="11">
        <f>VLOOKUP($A18,[1]Hoja2!$A$9:$AL$108,27,0)</f>
        <v>1306.72</v>
      </c>
      <c r="G18" s="11">
        <f>VLOOKUP($A18,[1]Hoja2!$A$9:$AL$108,28,0)</f>
        <v>8733.75</v>
      </c>
    </row>
    <row r="19" spans="1:7" ht="12" customHeight="1" x14ac:dyDescent="0.25">
      <c r="A19" s="5" t="s">
        <v>80</v>
      </c>
      <c r="B19" s="3" t="s">
        <v>85</v>
      </c>
      <c r="C19" s="3" t="s">
        <v>37</v>
      </c>
      <c r="D19" s="3" t="s">
        <v>187</v>
      </c>
      <c r="E19" s="11">
        <f>VLOOKUP($A19,[1]Hoja2!$A$9:$AL$108,8,0)</f>
        <v>5038.8100000000004</v>
      </c>
      <c r="F19" s="11">
        <f>VLOOKUP($A19,[1]Hoja2!$A$9:$AL$108,27,0)</f>
        <v>312.77</v>
      </c>
      <c r="G19" s="11">
        <f>VLOOKUP($A19,[1]Hoja2!$A$9:$AL$108,28,0)</f>
        <v>4726.04</v>
      </c>
    </row>
    <row r="20" spans="1:7" ht="12" customHeight="1" x14ac:dyDescent="0.25">
      <c r="A20" s="5" t="s">
        <v>9</v>
      </c>
      <c r="B20" s="3" t="s">
        <v>140</v>
      </c>
      <c r="C20" s="3" t="s">
        <v>36</v>
      </c>
      <c r="D20" s="3" t="s">
        <v>187</v>
      </c>
      <c r="E20" s="11">
        <f>VLOOKUP($A20,[1]Hoja2!$A$9:$AL$108,8,0)</f>
        <v>8885.5499999999993</v>
      </c>
      <c r="F20" s="11">
        <f>VLOOKUP($A20,[1]Hoja2!$A$9:$AL$108,27,0)</f>
        <v>3906.33</v>
      </c>
      <c r="G20" s="11">
        <f>VLOOKUP($A20,[1]Hoja2!$A$9:$AL$108,28,0)</f>
        <v>4979.22</v>
      </c>
    </row>
    <row r="21" spans="1:7" ht="12" customHeight="1" x14ac:dyDescent="0.25">
      <c r="A21" s="5" t="s">
        <v>10</v>
      </c>
      <c r="B21" s="3" t="s">
        <v>141</v>
      </c>
      <c r="C21" s="3" t="s">
        <v>37</v>
      </c>
      <c r="D21" s="3" t="s">
        <v>187</v>
      </c>
      <c r="E21" s="11">
        <f>VLOOKUP($A21,[1]Hoja2!$A$9:$AL$108,8,0)</f>
        <v>8872.8799999999992</v>
      </c>
      <c r="F21" s="11">
        <f>VLOOKUP($A21,[1]Hoja2!$A$9:$AL$108,27,0)</f>
        <v>2649.25</v>
      </c>
      <c r="G21" s="11">
        <f>VLOOKUP($A21,[1]Hoja2!$A$9:$AL$108,28,0)</f>
        <v>6223.63</v>
      </c>
    </row>
    <row r="22" spans="1:7" ht="12" customHeight="1" x14ac:dyDescent="0.25">
      <c r="A22" s="5" t="s">
        <v>70</v>
      </c>
      <c r="B22" s="3" t="s">
        <v>142</v>
      </c>
      <c r="C22" s="3" t="s">
        <v>72</v>
      </c>
      <c r="D22" s="3" t="s">
        <v>187</v>
      </c>
      <c r="E22" s="11">
        <f>VLOOKUP($A22,[1]Hoja2!$A$9:$AL$108,8,0)</f>
        <v>11533.43</v>
      </c>
      <c r="F22" s="11">
        <f>VLOOKUP($A22,[1]Hoja2!$A$9:$AL$108,27,0)</f>
        <v>1488.9</v>
      </c>
      <c r="G22" s="11">
        <f>VLOOKUP($A22,[1]Hoja2!$A$9:$AL$108,28,0)</f>
        <v>10044.530000000001</v>
      </c>
    </row>
    <row r="23" spans="1:7" ht="12" customHeight="1" x14ac:dyDescent="0.25">
      <c r="A23" s="5" t="s">
        <v>102</v>
      </c>
      <c r="B23" s="3" t="s">
        <v>103</v>
      </c>
      <c r="C23" s="3" t="s">
        <v>36</v>
      </c>
      <c r="D23" s="3" t="s">
        <v>187</v>
      </c>
      <c r="E23" s="11">
        <f>VLOOKUP($A23,[1]Hoja2!$A$9:$AL$108,8,0)</f>
        <v>7980</v>
      </c>
      <c r="F23" s="11">
        <f>VLOOKUP($A23,[1]Hoja2!$A$9:$AL$108,27,0)</f>
        <v>895.81</v>
      </c>
      <c r="G23" s="11">
        <f>VLOOKUP($A23,[1]Hoja2!$A$9:$AL$108,28,0)</f>
        <v>7084.19</v>
      </c>
    </row>
    <row r="24" spans="1:7" ht="12" customHeight="1" x14ac:dyDescent="0.25">
      <c r="A24" s="5" t="s">
        <v>51</v>
      </c>
      <c r="B24" s="3" t="s">
        <v>143</v>
      </c>
      <c r="C24" s="3" t="s">
        <v>50</v>
      </c>
      <c r="D24" s="3" t="s">
        <v>187</v>
      </c>
      <c r="E24" s="11">
        <f>VLOOKUP($A24,[1]Hoja2!$A$9:$AL$108,8,0)</f>
        <v>3837.64</v>
      </c>
      <c r="F24" s="11">
        <f>VLOOKUP($A24,[1]Hoja2!$A$9:$AL$108,27,0)</f>
        <v>0</v>
      </c>
      <c r="G24" s="11">
        <f>VLOOKUP($A24,[1]Hoja2!$A$9:$AL$108,28,0)</f>
        <v>3837.64</v>
      </c>
    </row>
    <row r="25" spans="1:7" ht="12" customHeight="1" x14ac:dyDescent="0.25">
      <c r="A25" s="5" t="s">
        <v>94</v>
      </c>
      <c r="B25" s="3" t="s">
        <v>95</v>
      </c>
      <c r="C25" s="3" t="s">
        <v>69</v>
      </c>
      <c r="D25" s="3" t="s">
        <v>187</v>
      </c>
      <c r="E25" s="11">
        <f>VLOOKUP($A25,[1]Hoja2!$A$9:$AL$108,8,0)</f>
        <v>10040.469999999999</v>
      </c>
      <c r="F25" s="11">
        <f>VLOOKUP($A25,[1]Hoja2!$A$9:$AL$108,27,0)</f>
        <v>1306.72</v>
      </c>
      <c r="G25" s="11">
        <f>VLOOKUP($A25,[1]Hoja2!$A$9:$AL$108,28,0)</f>
        <v>8733.75</v>
      </c>
    </row>
    <row r="26" spans="1:7" ht="12" customHeight="1" x14ac:dyDescent="0.25">
      <c r="A26" s="5" t="s">
        <v>181</v>
      </c>
      <c r="B26" s="3" t="s">
        <v>182</v>
      </c>
      <c r="C26" s="3" t="s">
        <v>183</v>
      </c>
      <c r="D26" s="3" t="s">
        <v>187</v>
      </c>
      <c r="E26" s="11">
        <f>VLOOKUP($A26,[1]Hoja2!$A$9:$AL$108,8,0)</f>
        <v>4795.8900000000003</v>
      </c>
      <c r="F26" s="11">
        <f>VLOOKUP($A26,[1]Hoja2!$A$9:$AL$108,27,0)</f>
        <v>286.33999999999997</v>
      </c>
      <c r="G26" s="11">
        <f>VLOOKUP($A26,[1]Hoja2!$A$9:$AL$108,28,0)</f>
        <v>4509.55</v>
      </c>
    </row>
    <row r="27" spans="1:7" ht="12" customHeight="1" x14ac:dyDescent="0.25">
      <c r="A27" s="5" t="s">
        <v>52</v>
      </c>
      <c r="B27" s="3" t="s">
        <v>144</v>
      </c>
      <c r="C27" s="3" t="s">
        <v>37</v>
      </c>
      <c r="D27" s="3" t="s">
        <v>187</v>
      </c>
      <c r="E27" s="11">
        <f>VLOOKUP($A27,[1]Hoja2!$A$9:$AL$108,8,0)</f>
        <v>6078.59</v>
      </c>
      <c r="F27" s="11">
        <f>VLOOKUP($A27,[1]Hoja2!$A$9:$AL$108,27,0)</f>
        <v>1999.71</v>
      </c>
      <c r="G27" s="11">
        <f>VLOOKUP($A27,[1]Hoja2!$A$9:$AL$108,28,0)</f>
        <v>4078.88</v>
      </c>
    </row>
    <row r="28" spans="1:7" ht="12" customHeight="1" x14ac:dyDescent="0.25">
      <c r="A28" s="5" t="s">
        <v>49</v>
      </c>
      <c r="B28" s="3" t="s">
        <v>145</v>
      </c>
      <c r="C28" s="3" t="s">
        <v>50</v>
      </c>
      <c r="D28" s="3" t="s">
        <v>187</v>
      </c>
      <c r="E28" s="11">
        <f>VLOOKUP($A28,[1]Hoja2!$A$9:$AL$108,8,0)</f>
        <v>3837.64</v>
      </c>
      <c r="F28" s="11">
        <f>VLOOKUP($A28,[1]Hoja2!$A$9:$AL$108,27,0)</f>
        <v>0</v>
      </c>
      <c r="G28" s="11">
        <f>VLOOKUP($A28,[1]Hoja2!$A$9:$AL$108,28,0)</f>
        <v>3837.64</v>
      </c>
    </row>
    <row r="29" spans="1:7" ht="12" customHeight="1" x14ac:dyDescent="0.25">
      <c r="A29" s="5" t="s">
        <v>77</v>
      </c>
      <c r="B29" s="3" t="s">
        <v>146</v>
      </c>
      <c r="C29" s="3" t="s">
        <v>33</v>
      </c>
      <c r="D29" s="3" t="s">
        <v>187</v>
      </c>
      <c r="E29" s="11">
        <f>VLOOKUP($A29,[1]Hoja2!$A$9:$AL$108,8,0)</f>
        <v>13556.28</v>
      </c>
      <c r="F29" s="11">
        <f>VLOOKUP($A29,[1]Hoja2!$A$9:$AL$108,27,0)</f>
        <v>2059.7399999999998</v>
      </c>
      <c r="G29" s="11">
        <f>VLOOKUP($A29,[1]Hoja2!$A$9:$AL$108,28,0)</f>
        <v>11496.54</v>
      </c>
    </row>
    <row r="30" spans="1:7" ht="12" customHeight="1" x14ac:dyDescent="0.25">
      <c r="A30" s="5" t="s">
        <v>22</v>
      </c>
      <c r="B30" s="3" t="s">
        <v>147</v>
      </c>
      <c r="C30" s="3" t="s">
        <v>33</v>
      </c>
      <c r="D30" s="3" t="s">
        <v>187</v>
      </c>
      <c r="E30" s="11">
        <f>VLOOKUP($A30,[1]Hoja2!$A$9:$AL$108,8,0)</f>
        <v>4107</v>
      </c>
      <c r="F30" s="11">
        <f>VLOOKUP($A30,[1]Hoja2!$A$9:$AL$108,27,0)</f>
        <v>1405.47</v>
      </c>
      <c r="G30" s="11">
        <f>VLOOKUP($A30,[1]Hoja2!$A$9:$AL$108,28,0)</f>
        <v>2701.53</v>
      </c>
    </row>
    <row r="31" spans="1:7" ht="12" customHeight="1" x14ac:dyDescent="0.25">
      <c r="A31" s="5" t="s">
        <v>79</v>
      </c>
      <c r="B31" s="3" t="s">
        <v>84</v>
      </c>
      <c r="C31" s="3" t="s">
        <v>36</v>
      </c>
      <c r="D31" s="3" t="s">
        <v>187</v>
      </c>
      <c r="E31" s="11">
        <f>VLOOKUP($A31,[1]Hoja2!$A$9:$AL$108,8,0)</f>
        <v>13810.9</v>
      </c>
      <c r="F31" s="11">
        <f>VLOOKUP($A31,[1]Hoja2!$A$9:$AL$108,27,0)</f>
        <v>2113.4</v>
      </c>
      <c r="G31" s="11">
        <f>VLOOKUP($A31,[1]Hoja2!$A$9:$AL$108,28,0)</f>
        <v>11697.5</v>
      </c>
    </row>
    <row r="32" spans="1:7" ht="12" customHeight="1" x14ac:dyDescent="0.25">
      <c r="A32" s="5" t="s">
        <v>127</v>
      </c>
      <c r="B32" s="3" t="s">
        <v>128</v>
      </c>
      <c r="C32" s="3" t="s">
        <v>33</v>
      </c>
      <c r="D32" s="3" t="s">
        <v>187</v>
      </c>
      <c r="E32" s="11">
        <f>VLOOKUP($A32,[1]Hoja2!$A$9:$AL$108,8,0)</f>
        <v>5344.7</v>
      </c>
      <c r="F32" s="11">
        <f>VLOOKUP($A32,[1]Hoja2!$A$9:$AL$108,27,0)</f>
        <v>451.46</v>
      </c>
      <c r="G32" s="11">
        <f>VLOOKUP($A32,[1]Hoja2!$A$9:$AL$108,28,0)</f>
        <v>4893.24</v>
      </c>
    </row>
    <row r="33" spans="1:7" ht="12" customHeight="1" x14ac:dyDescent="0.25">
      <c r="A33" s="5" t="s">
        <v>20</v>
      </c>
      <c r="B33" s="3" t="s">
        <v>148</v>
      </c>
      <c r="C33" s="3" t="s">
        <v>33</v>
      </c>
      <c r="D33" s="3" t="s">
        <v>187</v>
      </c>
      <c r="E33" s="11">
        <f>VLOOKUP($A33,[1]Hoja2!$A$9:$AL$108,8,0)</f>
        <v>4107</v>
      </c>
      <c r="F33" s="11">
        <f>VLOOKUP($A33,[1]Hoja2!$A$9:$AL$108,27,0)</f>
        <v>1294.8699999999999</v>
      </c>
      <c r="G33" s="11">
        <f>VLOOKUP($A33,[1]Hoja2!$A$9:$AL$108,28,0)</f>
        <v>2812.13</v>
      </c>
    </row>
    <row r="34" spans="1:7" ht="12" customHeight="1" x14ac:dyDescent="0.25">
      <c r="A34" s="5" t="s">
        <v>62</v>
      </c>
      <c r="B34" s="3" t="s">
        <v>149</v>
      </c>
      <c r="C34" s="3" t="s">
        <v>61</v>
      </c>
      <c r="D34" s="3" t="s">
        <v>187</v>
      </c>
      <c r="E34" s="11">
        <f>VLOOKUP($A34,[1]Hoja2!$A$9:$AL$108,8,0)</f>
        <v>4795.8900000000003</v>
      </c>
      <c r="F34" s="11">
        <f>VLOOKUP($A34,[1]Hoja2!$A$9:$AL$108,27,0)</f>
        <v>286.33999999999997</v>
      </c>
      <c r="G34" s="11">
        <f>VLOOKUP($A34,[1]Hoja2!$A$9:$AL$108,28,0)</f>
        <v>4509.55</v>
      </c>
    </row>
    <row r="35" spans="1:7" ht="12" customHeight="1" x14ac:dyDescent="0.25">
      <c r="A35" s="5" t="s">
        <v>98</v>
      </c>
      <c r="B35" s="3" t="s">
        <v>99</v>
      </c>
      <c r="C35" s="3" t="s">
        <v>106</v>
      </c>
      <c r="D35" s="3" t="s">
        <v>187</v>
      </c>
      <c r="E35" s="11">
        <f>VLOOKUP($A35,[1]Hoja2!$A$9:$AL$108,8,0)</f>
        <v>6410.23</v>
      </c>
      <c r="F35" s="11">
        <f>VLOOKUP($A35,[1]Hoja2!$A$9:$AL$108,27,0)</f>
        <v>612.23</v>
      </c>
      <c r="G35" s="11">
        <f>VLOOKUP($A35,[1]Hoja2!$A$9:$AL$108,28,0)</f>
        <v>5798</v>
      </c>
    </row>
    <row r="36" spans="1:7" ht="12" customHeight="1" x14ac:dyDescent="0.25">
      <c r="A36" s="5" t="s">
        <v>63</v>
      </c>
      <c r="B36" s="3" t="s">
        <v>150</v>
      </c>
      <c r="C36" s="3" t="s">
        <v>35</v>
      </c>
      <c r="D36" s="3" t="s">
        <v>187</v>
      </c>
      <c r="E36" s="11">
        <f>VLOOKUP($A36,[1]Hoja2!$A$9:$AL$108,8,0)</f>
        <v>6722.02</v>
      </c>
      <c r="F36" s="11">
        <f>VLOOKUP($A36,[1]Hoja2!$A$9:$AL$108,27,0)</f>
        <v>608.41999999999996</v>
      </c>
      <c r="G36" s="11">
        <f>VLOOKUP($A36,[1]Hoja2!$A$9:$AL$108,28,0)</f>
        <v>6113.6</v>
      </c>
    </row>
    <row r="37" spans="1:7" ht="12" customHeight="1" x14ac:dyDescent="0.25">
      <c r="A37" s="5" t="s">
        <v>76</v>
      </c>
      <c r="B37" s="3" t="s">
        <v>151</v>
      </c>
      <c r="C37" s="3" t="s">
        <v>43</v>
      </c>
      <c r="D37" s="3" t="s">
        <v>187</v>
      </c>
      <c r="E37" s="11">
        <f>VLOOKUP($A37,[1]Hoja2!$A$9:$AL$108,8,0)</f>
        <v>17275</v>
      </c>
      <c r="F37" s="11">
        <f>VLOOKUP($A37,[1]Hoja2!$A$9:$AL$108,27,0)</f>
        <v>2820.82</v>
      </c>
      <c r="G37" s="11">
        <f>VLOOKUP($A37,[1]Hoja2!$A$9:$AL$108,28,0)</f>
        <v>14454.18</v>
      </c>
    </row>
    <row r="38" spans="1:7" ht="12" customHeight="1" x14ac:dyDescent="0.25">
      <c r="A38" s="5" t="s">
        <v>17</v>
      </c>
      <c r="B38" s="3" t="s">
        <v>152</v>
      </c>
      <c r="C38" s="3" t="s">
        <v>37</v>
      </c>
      <c r="D38" s="3" t="s">
        <v>187</v>
      </c>
      <c r="E38" s="11">
        <f>VLOOKUP($A38,[1]Hoja2!$A$9:$AL$108,8,0)</f>
        <v>10748.13</v>
      </c>
      <c r="F38" s="11">
        <f>VLOOKUP($A38,[1]Hoja2!$A$9:$AL$108,27,0)</f>
        <v>1315.49</v>
      </c>
      <c r="G38" s="11">
        <f>VLOOKUP($A38,[1]Hoja2!$A$9:$AL$108,28,0)</f>
        <v>9432.64</v>
      </c>
    </row>
    <row r="39" spans="1:7" ht="12" customHeight="1" x14ac:dyDescent="0.25">
      <c r="A39" s="5" t="s">
        <v>16</v>
      </c>
      <c r="B39" s="3" t="s">
        <v>153</v>
      </c>
      <c r="C39" s="3" t="s">
        <v>38</v>
      </c>
      <c r="D39" s="3" t="s">
        <v>187</v>
      </c>
      <c r="E39" s="11">
        <f>VLOOKUP($A39,[1]Hoja2!$A$9:$AL$108,8,0)</f>
        <v>5653.6</v>
      </c>
      <c r="F39" s="11">
        <f>VLOOKUP($A39,[1]Hoja2!$A$9:$AL$108,27,0)</f>
        <v>470.67</v>
      </c>
      <c r="G39" s="11">
        <f>VLOOKUP($A39,[1]Hoja2!$A$9:$AL$108,28,0)</f>
        <v>5182.93</v>
      </c>
    </row>
    <row r="40" spans="1:7" ht="12" customHeight="1" x14ac:dyDescent="0.25">
      <c r="A40" s="5" t="s">
        <v>14</v>
      </c>
      <c r="B40" s="3" t="s">
        <v>154</v>
      </c>
      <c r="C40" s="3" t="s">
        <v>39</v>
      </c>
      <c r="D40" s="3" t="s">
        <v>187</v>
      </c>
      <c r="E40" s="11">
        <f>VLOOKUP($A40,[1]Hoja2!$A$9:$AL$108,8,0)</f>
        <v>8070.63</v>
      </c>
      <c r="F40" s="11">
        <f>VLOOKUP($A40,[1]Hoja2!$A$9:$AL$108,27,0)</f>
        <v>2623.11</v>
      </c>
      <c r="G40" s="11">
        <f>VLOOKUP($A40,[1]Hoja2!$A$9:$AL$108,28,0)</f>
        <v>5447.52</v>
      </c>
    </row>
    <row r="41" spans="1:7" ht="12" customHeight="1" x14ac:dyDescent="0.25">
      <c r="A41" s="5" t="s">
        <v>53</v>
      </c>
      <c r="B41" s="3" t="s">
        <v>155</v>
      </c>
      <c r="C41" s="3" t="s">
        <v>41</v>
      </c>
      <c r="D41" s="3" t="s">
        <v>187</v>
      </c>
      <c r="E41" s="11">
        <f>VLOOKUP($A41,[1]Hoja2!$A$9:$AL$108,8,0)</f>
        <v>6720.87</v>
      </c>
      <c r="F41" s="11">
        <f>VLOOKUP($A41,[1]Hoja2!$A$9:$AL$108,27,0)</f>
        <v>608.41</v>
      </c>
      <c r="G41" s="11">
        <f>VLOOKUP($A41,[1]Hoja2!$A$9:$AL$108,28,0)</f>
        <v>6112.46</v>
      </c>
    </row>
    <row r="42" spans="1:7" ht="12" customHeight="1" x14ac:dyDescent="0.25">
      <c r="A42" s="5" t="s">
        <v>107</v>
      </c>
      <c r="B42" s="3" t="s">
        <v>108</v>
      </c>
      <c r="C42" s="3" t="s">
        <v>37</v>
      </c>
      <c r="D42" s="3" t="s">
        <v>187</v>
      </c>
      <c r="E42" s="11">
        <f>VLOOKUP($A42,[1]Hoja2!$A$9:$AL$108,8,0)</f>
        <v>10079.67</v>
      </c>
      <c r="F42" s="11">
        <f>VLOOKUP($A42,[1]Hoja2!$A$9:$AL$108,27,0)</f>
        <v>1316.18</v>
      </c>
      <c r="G42" s="11">
        <f>VLOOKUP($A42,[1]Hoja2!$A$9:$AL$108,28,0)</f>
        <v>8763.49</v>
      </c>
    </row>
    <row r="43" spans="1:7" ht="12" customHeight="1" x14ac:dyDescent="0.25">
      <c r="A43" s="5" t="s">
        <v>60</v>
      </c>
      <c r="B43" s="3" t="s">
        <v>156</v>
      </c>
      <c r="C43" s="3" t="s">
        <v>33</v>
      </c>
      <c r="D43" s="3" t="s">
        <v>187</v>
      </c>
      <c r="E43" s="11">
        <f>VLOOKUP($A43,[1]Hoja2!$A$9:$AL$108,8,0)</f>
        <v>5054.82</v>
      </c>
      <c r="F43" s="11">
        <f>VLOOKUP($A43,[1]Hoja2!$A$9:$AL$108,27,0)</f>
        <v>418.76</v>
      </c>
      <c r="G43" s="11">
        <f>VLOOKUP($A43,[1]Hoja2!$A$9:$AL$108,28,0)</f>
        <v>4636.0600000000004</v>
      </c>
    </row>
    <row r="44" spans="1:7" ht="12" customHeight="1" x14ac:dyDescent="0.25">
      <c r="A44" s="5" t="s">
        <v>11</v>
      </c>
      <c r="B44" s="3" t="s">
        <v>157</v>
      </c>
      <c r="C44" s="3" t="s">
        <v>32</v>
      </c>
      <c r="D44" s="3" t="s">
        <v>187</v>
      </c>
      <c r="E44" s="11">
        <f>VLOOKUP($A44,[1]Hoja2!$A$9:$AL$108,8,0)</f>
        <v>8885.5499999999993</v>
      </c>
      <c r="F44" s="11">
        <f>VLOOKUP($A44,[1]Hoja2!$A$9:$AL$108,27,0)</f>
        <v>3383.84</v>
      </c>
      <c r="G44" s="11">
        <f>VLOOKUP($A44,[1]Hoja2!$A$9:$AL$108,28,0)</f>
        <v>5501.71</v>
      </c>
    </row>
    <row r="45" spans="1:7" ht="12" customHeight="1" x14ac:dyDescent="0.25">
      <c r="A45" s="5" t="s">
        <v>90</v>
      </c>
      <c r="B45" s="3" t="s">
        <v>91</v>
      </c>
      <c r="C45" s="3" t="s">
        <v>37</v>
      </c>
      <c r="D45" s="3" t="s">
        <v>187</v>
      </c>
      <c r="E45" s="11">
        <f>VLOOKUP($A45,[1]Hoja2!$A$9:$AL$108,8,0)</f>
        <v>10040.469999999999</v>
      </c>
      <c r="F45" s="11">
        <f>VLOOKUP($A45,[1]Hoja2!$A$9:$AL$108,27,0)</f>
        <v>1306.72</v>
      </c>
      <c r="G45" s="11">
        <f>VLOOKUP($A45,[1]Hoja2!$A$9:$AL$108,28,0)</f>
        <v>8733.75</v>
      </c>
    </row>
    <row r="46" spans="1:7" ht="12" customHeight="1" x14ac:dyDescent="0.25">
      <c r="A46" s="5" t="s">
        <v>54</v>
      </c>
      <c r="B46" s="3" t="s">
        <v>158</v>
      </c>
      <c r="C46" s="3" t="s">
        <v>33</v>
      </c>
      <c r="D46" s="3" t="s">
        <v>187</v>
      </c>
      <c r="E46" s="11">
        <f>VLOOKUP($A46,[1]Hoja2!$A$9:$AL$108,8,0)</f>
        <v>7955</v>
      </c>
      <c r="F46" s="11">
        <f>VLOOKUP($A46,[1]Hoja2!$A$9:$AL$108,27,0)</f>
        <v>1283.98</v>
      </c>
      <c r="G46" s="11">
        <f>VLOOKUP($A46,[1]Hoja2!$A$9:$AL$108,28,0)</f>
        <v>6671.02</v>
      </c>
    </row>
    <row r="47" spans="1:7" ht="12" customHeight="1" x14ac:dyDescent="0.25">
      <c r="A47" s="5" t="s">
        <v>88</v>
      </c>
      <c r="B47" s="3" t="s">
        <v>89</v>
      </c>
      <c r="C47" s="3" t="s">
        <v>104</v>
      </c>
      <c r="D47" s="3" t="s">
        <v>187</v>
      </c>
      <c r="E47" s="11">
        <f>VLOOKUP($A47,[1]Hoja2!$A$9:$AL$108,8,0)</f>
        <v>11400</v>
      </c>
      <c r="F47" s="11">
        <f>VLOOKUP($A47,[1]Hoja2!$A$9:$AL$108,27,0)</f>
        <v>1574.96</v>
      </c>
      <c r="G47" s="11">
        <f>VLOOKUP($A47,[1]Hoja2!$A$9:$AL$108,28,0)</f>
        <v>9825.0400000000009</v>
      </c>
    </row>
    <row r="48" spans="1:7" ht="12" customHeight="1" x14ac:dyDescent="0.25">
      <c r="A48" s="5" t="s">
        <v>109</v>
      </c>
      <c r="B48" s="3" t="s">
        <v>110</v>
      </c>
      <c r="C48" s="3" t="s">
        <v>37</v>
      </c>
      <c r="D48" s="3" t="s">
        <v>187</v>
      </c>
      <c r="E48" s="11">
        <f>VLOOKUP($A48,[1]Hoja2!$A$9:$AL$108,8,0)</f>
        <v>6338.65</v>
      </c>
      <c r="F48" s="11">
        <f>VLOOKUP($A48,[1]Hoja2!$A$9:$AL$108,27,0)</f>
        <v>610.65</v>
      </c>
      <c r="G48" s="11">
        <f>VLOOKUP($A48,[1]Hoja2!$A$9:$AL$108,28,0)</f>
        <v>5728</v>
      </c>
    </row>
    <row r="49" spans="1:7" ht="12" customHeight="1" x14ac:dyDescent="0.25">
      <c r="A49" s="5" t="s">
        <v>26</v>
      </c>
      <c r="B49" s="3" t="s">
        <v>159</v>
      </c>
      <c r="C49" s="3" t="s">
        <v>40</v>
      </c>
      <c r="D49" s="3" t="s">
        <v>187</v>
      </c>
      <c r="E49" s="11">
        <f>VLOOKUP($A49,[1]Hoja2!$A$9:$AL$108,8,0)</f>
        <v>7298.75</v>
      </c>
      <c r="F49" s="11">
        <f>VLOOKUP($A49,[1]Hoja2!$A$9:$AL$108,27,0)</f>
        <v>1431.91</v>
      </c>
      <c r="G49" s="11">
        <f>VLOOKUP($A49,[1]Hoja2!$A$9:$AL$108,28,0)</f>
        <v>5866.84</v>
      </c>
    </row>
    <row r="50" spans="1:7" ht="12" customHeight="1" x14ac:dyDescent="0.25">
      <c r="A50" s="5" t="s">
        <v>131</v>
      </c>
      <c r="B50" s="3" t="s">
        <v>132</v>
      </c>
      <c r="C50" s="3" t="s">
        <v>50</v>
      </c>
      <c r="D50" s="3" t="s">
        <v>187</v>
      </c>
      <c r="E50" s="11">
        <f>VLOOKUP($A50,[1]Hoja2!$A$9:$AL$108,8,0)</f>
        <v>3848</v>
      </c>
      <c r="F50" s="11">
        <f>VLOOKUP($A50,[1]Hoja2!$A$9:$AL$108,27,0)</f>
        <v>143.76</v>
      </c>
      <c r="G50" s="11">
        <f>VLOOKUP($A50,[1]Hoja2!$A$9:$AL$108,28,0)</f>
        <v>3704.24</v>
      </c>
    </row>
    <row r="51" spans="1:7" ht="12" customHeight="1" x14ac:dyDescent="0.25">
      <c r="A51" s="5" t="s">
        <v>55</v>
      </c>
      <c r="B51" s="3" t="s">
        <v>160</v>
      </c>
      <c r="C51" s="3" t="s">
        <v>33</v>
      </c>
      <c r="D51" s="3" t="s">
        <v>187</v>
      </c>
      <c r="E51" s="11">
        <f>VLOOKUP($A51,[1]Hoja2!$A$9:$AL$108,8,0)</f>
        <v>13048.13</v>
      </c>
      <c r="F51" s="11">
        <f>VLOOKUP($A51,[1]Hoja2!$A$9:$AL$108,27,0)</f>
        <v>4336.4399999999996</v>
      </c>
      <c r="G51" s="11">
        <f>VLOOKUP($A51,[1]Hoja2!$A$9:$AL$108,28,0)</f>
        <v>8711.69</v>
      </c>
    </row>
    <row r="52" spans="1:7" ht="12" customHeight="1" x14ac:dyDescent="0.25">
      <c r="A52" s="5" t="s">
        <v>24</v>
      </c>
      <c r="B52" s="3" t="s">
        <v>161</v>
      </c>
      <c r="C52" s="3" t="s">
        <v>37</v>
      </c>
      <c r="D52" s="3" t="s">
        <v>187</v>
      </c>
      <c r="E52" s="11">
        <f>VLOOKUP($A52,[1]Hoja2!$A$9:$AL$108,8,0)</f>
        <v>8872.8799999999992</v>
      </c>
      <c r="F52" s="11">
        <f>VLOOKUP($A52,[1]Hoja2!$A$9:$AL$108,27,0)</f>
        <v>998.81</v>
      </c>
      <c r="G52" s="11">
        <f>VLOOKUP($A52,[1]Hoja2!$A$9:$AL$108,28,0)</f>
        <v>7874.07</v>
      </c>
    </row>
    <row r="53" spans="1:7" ht="12" customHeight="1" x14ac:dyDescent="0.25">
      <c r="A53" s="5" t="s">
        <v>13</v>
      </c>
      <c r="B53" s="3" t="s">
        <v>162</v>
      </c>
      <c r="C53" s="3" t="s">
        <v>41</v>
      </c>
      <c r="D53" s="3" t="s">
        <v>187</v>
      </c>
      <c r="E53" s="11">
        <f>VLOOKUP($A53,[1]Hoja2!$A$9:$AL$108,8,0)</f>
        <v>6043.76</v>
      </c>
      <c r="F53" s="11">
        <f>VLOOKUP($A53,[1]Hoja2!$A$9:$AL$108,27,0)</f>
        <v>515.25</v>
      </c>
      <c r="G53" s="11">
        <f>VLOOKUP($A53,[1]Hoja2!$A$9:$AL$108,28,0)</f>
        <v>5528.51</v>
      </c>
    </row>
    <row r="54" spans="1:7" ht="12" customHeight="1" x14ac:dyDescent="0.25">
      <c r="A54" s="5" t="s">
        <v>23</v>
      </c>
      <c r="B54" s="3" t="s">
        <v>163</v>
      </c>
      <c r="C54" s="3" t="s">
        <v>42</v>
      </c>
      <c r="D54" s="3" t="s">
        <v>187</v>
      </c>
      <c r="E54" s="11">
        <f>VLOOKUP($A54,[1]Hoja2!$A$9:$AL$108,8,0)</f>
        <v>6591.28</v>
      </c>
      <c r="F54" s="11">
        <f>VLOOKUP($A54,[1]Hoja2!$A$9:$AL$108,27,0)</f>
        <v>1610.68</v>
      </c>
      <c r="G54" s="11">
        <f>VLOOKUP($A54,[1]Hoja2!$A$9:$AL$108,28,0)</f>
        <v>4980.6000000000004</v>
      </c>
    </row>
    <row r="55" spans="1:7" ht="9.75" customHeight="1" x14ac:dyDescent="0.25">
      <c r="A55" s="5" t="s">
        <v>56</v>
      </c>
      <c r="B55" s="3" t="s">
        <v>164</v>
      </c>
      <c r="C55" s="3" t="s">
        <v>33</v>
      </c>
      <c r="D55" s="3" t="s">
        <v>187</v>
      </c>
      <c r="E55" s="11">
        <f>VLOOKUP($A55,[1]Hoja2!$A$9:$AL$108,8,0)</f>
        <v>11060.81</v>
      </c>
      <c r="F55" s="11">
        <f>VLOOKUP($A55,[1]Hoja2!$A$9:$AL$108,27,0)</f>
        <v>1752.73</v>
      </c>
      <c r="G55" s="11">
        <f>VLOOKUP($A55,[1]Hoja2!$A$9:$AL$108,28,0)</f>
        <v>9308.08</v>
      </c>
    </row>
    <row r="56" spans="1:7" ht="10.5" customHeight="1" x14ac:dyDescent="0.25">
      <c r="A56" s="8" t="s">
        <v>75</v>
      </c>
      <c r="B56" s="3" t="s">
        <v>165</v>
      </c>
      <c r="C56" s="3" t="s">
        <v>37</v>
      </c>
      <c r="D56" s="3" t="s">
        <v>187</v>
      </c>
      <c r="E56" s="11">
        <f>VLOOKUP($A56,[1]Hoja2!$A$9:$AL$108,8,0)</f>
        <v>5726.04</v>
      </c>
      <c r="F56" s="11">
        <f>VLOOKUP($A56,[1]Hoja2!$A$9:$AL$108,27,0)</f>
        <v>387.54</v>
      </c>
      <c r="G56" s="11">
        <f>VLOOKUP($A56,[1]Hoja2!$A$9:$AL$108,28,0)</f>
        <v>5338.5</v>
      </c>
    </row>
    <row r="57" spans="1:7" ht="10.5" customHeight="1" x14ac:dyDescent="0.25">
      <c r="A57" s="5" t="s">
        <v>57</v>
      </c>
      <c r="B57" s="3" t="s">
        <v>166</v>
      </c>
      <c r="C57" s="3" t="s">
        <v>32</v>
      </c>
      <c r="D57" s="3" t="s">
        <v>187</v>
      </c>
      <c r="E57" s="11">
        <f>VLOOKUP($A57,[1]Hoja2!$A$9:$AL$108,8,0)</f>
        <v>10134.57</v>
      </c>
      <c r="F57" s="11">
        <f>VLOOKUP($A57,[1]Hoja2!$A$9:$AL$108,27,0)</f>
        <v>1260.32</v>
      </c>
      <c r="G57" s="11">
        <f>VLOOKUP($A57,[1]Hoja2!$A$9:$AL$108,28,0)</f>
        <v>8874.25</v>
      </c>
    </row>
    <row r="58" spans="1:7" ht="10.5" customHeight="1" x14ac:dyDescent="0.25">
      <c r="A58" s="5" t="s">
        <v>74</v>
      </c>
      <c r="B58" s="3" t="s">
        <v>167</v>
      </c>
      <c r="C58" s="3" t="s">
        <v>32</v>
      </c>
      <c r="D58" s="3" t="s">
        <v>187</v>
      </c>
      <c r="E58" s="11">
        <f>VLOOKUP($A58,[1]Hoja2!$A$9:$AL$108,8,0)</f>
        <v>13556.28</v>
      </c>
      <c r="F58" s="11">
        <f>VLOOKUP($A58,[1]Hoja2!$A$9:$AL$108,27,0)</f>
        <v>2059.7399999999998</v>
      </c>
      <c r="G58" s="11">
        <f>VLOOKUP($A58,[1]Hoja2!$A$9:$AL$108,28,0)</f>
        <v>11496.54</v>
      </c>
    </row>
    <row r="59" spans="1:7" ht="10.5" customHeight="1" x14ac:dyDescent="0.25">
      <c r="A59" s="5" t="s">
        <v>28</v>
      </c>
      <c r="B59" s="3" t="s">
        <v>168</v>
      </c>
      <c r="C59" s="3" t="s">
        <v>33</v>
      </c>
      <c r="D59" s="3" t="s">
        <v>187</v>
      </c>
      <c r="E59" s="11">
        <f>VLOOKUP($A59,[1]Hoja2!$A$9:$AL$108,8,0)</f>
        <v>6653.6</v>
      </c>
      <c r="F59" s="11">
        <f>VLOOKUP($A59,[1]Hoja2!$A$9:$AL$108,27,0)</f>
        <v>3329.42</v>
      </c>
      <c r="G59" s="11">
        <f>VLOOKUP($A59,[1]Hoja2!$A$9:$AL$108,28,0)</f>
        <v>3324.18</v>
      </c>
    </row>
    <row r="60" spans="1:7" ht="12" customHeight="1" x14ac:dyDescent="0.25">
      <c r="A60" s="5" t="s">
        <v>73</v>
      </c>
      <c r="B60" s="3" t="s">
        <v>169</v>
      </c>
      <c r="C60" s="3" t="s">
        <v>36</v>
      </c>
      <c r="D60" s="3" t="s">
        <v>187</v>
      </c>
      <c r="E60" s="11">
        <f>VLOOKUP($A60,[1]Hoja2!$A$9:$AL$108,8,0)</f>
        <v>13556.28</v>
      </c>
      <c r="F60" s="11">
        <f>VLOOKUP($A60,[1]Hoja2!$A$9:$AL$108,27,0)</f>
        <v>2059.7399999999998</v>
      </c>
      <c r="G60" s="11">
        <f>VLOOKUP($A60,[1]Hoja2!$A$9:$AL$108,28,0)</f>
        <v>11496.54</v>
      </c>
    </row>
    <row r="61" spans="1:7" ht="12" customHeight="1" x14ac:dyDescent="0.25">
      <c r="A61" s="5" t="s">
        <v>18</v>
      </c>
      <c r="B61" s="3" t="s">
        <v>170</v>
      </c>
      <c r="C61" s="3" t="s">
        <v>37</v>
      </c>
      <c r="D61" s="3" t="s">
        <v>187</v>
      </c>
      <c r="E61" s="11">
        <f>VLOOKUP($A61,[1]Hoja2!$A$9:$AL$108,8,0)</f>
        <v>6997.5</v>
      </c>
      <c r="F61" s="11">
        <f>VLOOKUP($A61,[1]Hoja2!$A$9:$AL$108,27,0)</f>
        <v>2219.2399999999998</v>
      </c>
      <c r="G61" s="11">
        <f>VLOOKUP($A61,[1]Hoja2!$A$9:$AL$108,28,0)</f>
        <v>4778.26</v>
      </c>
    </row>
    <row r="62" spans="1:7" ht="12" customHeight="1" x14ac:dyDescent="0.25">
      <c r="A62" s="5" t="s">
        <v>58</v>
      </c>
      <c r="B62" s="3" t="s">
        <v>171</v>
      </c>
      <c r="C62" s="3" t="s">
        <v>33</v>
      </c>
      <c r="D62" s="3" t="s">
        <v>187</v>
      </c>
      <c r="E62" s="11">
        <f>VLOOKUP($A62,[1]Hoja2!$A$9:$AL$108,8,0)</f>
        <v>12886.95</v>
      </c>
      <c r="F62" s="11">
        <f>VLOOKUP($A62,[1]Hoja2!$A$9:$AL$108,27,0)</f>
        <v>5644.04</v>
      </c>
      <c r="G62" s="11">
        <f>VLOOKUP($A62,[1]Hoja2!$A$9:$AL$108,28,0)</f>
        <v>7242.91</v>
      </c>
    </row>
    <row r="63" spans="1:7" ht="12" customHeight="1" x14ac:dyDescent="0.25">
      <c r="A63" s="5" t="s">
        <v>12</v>
      </c>
      <c r="B63" s="3" t="s">
        <v>172</v>
      </c>
      <c r="C63" s="3" t="s">
        <v>33</v>
      </c>
      <c r="D63" s="3" t="s">
        <v>187</v>
      </c>
      <c r="E63" s="11">
        <f>VLOOKUP($A63,[1]Hoja2!$A$9:$AL$108,8,0)</f>
        <v>4882.8900000000003</v>
      </c>
      <c r="F63" s="11">
        <f>VLOOKUP($A63,[1]Hoja2!$A$9:$AL$108,27,0)</f>
        <v>1045.46</v>
      </c>
      <c r="G63" s="11">
        <f>VLOOKUP($A63,[1]Hoja2!$A$9:$AL$108,28,0)</f>
        <v>3837.43</v>
      </c>
    </row>
    <row r="64" spans="1:7" ht="12" customHeight="1" x14ac:dyDescent="0.25">
      <c r="A64" s="5" t="s">
        <v>15</v>
      </c>
      <c r="B64" s="3" t="s">
        <v>173</v>
      </c>
      <c r="C64" s="3" t="s">
        <v>33</v>
      </c>
      <c r="D64" s="3" t="s">
        <v>187</v>
      </c>
      <c r="E64" s="11">
        <f>VLOOKUP($A64,[1]Hoja2!$A$9:$AL$108,8,0)</f>
        <v>9560.7999999999993</v>
      </c>
      <c r="F64" s="11">
        <f>VLOOKUP($A64,[1]Hoja2!$A$9:$AL$108,27,0)</f>
        <v>3241.06</v>
      </c>
      <c r="G64" s="11">
        <f>VLOOKUP($A64,[1]Hoja2!$A$9:$AL$108,28,0)</f>
        <v>6319.74</v>
      </c>
    </row>
    <row r="65" spans="1:7" ht="12" customHeight="1" x14ac:dyDescent="0.25">
      <c r="A65" s="5" t="s">
        <v>129</v>
      </c>
      <c r="B65" s="3" t="s">
        <v>130</v>
      </c>
      <c r="C65" s="3" t="s">
        <v>37</v>
      </c>
      <c r="D65" s="3" t="s">
        <v>187</v>
      </c>
      <c r="E65" s="11">
        <f>VLOOKUP($A65,[1]Hoja2!$A$9:$AL$108,8,0)</f>
        <v>13048.03</v>
      </c>
      <c r="F65" s="11">
        <f>VLOOKUP($A65,[1]Hoja2!$A$9:$AL$108,27,0)</f>
        <v>1952.03</v>
      </c>
      <c r="G65" s="11">
        <f>VLOOKUP($A65,[1]Hoja2!$A$9:$AL$108,28,0)</f>
        <v>11096</v>
      </c>
    </row>
    <row r="66" spans="1:7" ht="12" customHeight="1" x14ac:dyDescent="0.25">
      <c r="A66" s="5" t="s">
        <v>92</v>
      </c>
      <c r="B66" s="3" t="s">
        <v>93</v>
      </c>
      <c r="C66" s="3" t="s">
        <v>105</v>
      </c>
      <c r="D66" s="3" t="s">
        <v>187</v>
      </c>
      <c r="E66" s="11">
        <f>VLOOKUP($A66,[1]Hoja2!$A$9:$AL$108,8,0)</f>
        <v>6338.66</v>
      </c>
      <c r="F66" s="11">
        <f>VLOOKUP($A66,[1]Hoja2!$A$9:$AL$108,27,0)</f>
        <v>610.66</v>
      </c>
      <c r="G66" s="11">
        <f>VLOOKUP($A66,[1]Hoja2!$A$9:$AL$108,28,0)</f>
        <v>5728</v>
      </c>
    </row>
    <row r="67" spans="1:7" ht="12" customHeight="1" x14ac:dyDescent="0.25">
      <c r="A67" s="5" t="s">
        <v>100</v>
      </c>
      <c r="B67" s="3" t="s">
        <v>101</v>
      </c>
      <c r="C67" s="3" t="s">
        <v>37</v>
      </c>
      <c r="D67" s="3" t="s">
        <v>187</v>
      </c>
      <c r="E67" s="11">
        <f>VLOOKUP($A67,[1]Hoja2!$A$9:$AL$108,8,0)</f>
        <v>10040.469999999999</v>
      </c>
      <c r="F67" s="11">
        <f>VLOOKUP($A67,[1]Hoja2!$A$9:$AL$108,27,0)</f>
        <v>1306.72</v>
      </c>
      <c r="G67" s="11">
        <f>VLOOKUP($A67,[1]Hoja2!$A$9:$AL$108,28,0)</f>
        <v>8733.75</v>
      </c>
    </row>
    <row r="68" spans="1:7" ht="12" customHeight="1" x14ac:dyDescent="0.25">
      <c r="A68" s="5" t="s">
        <v>123</v>
      </c>
      <c r="B68" s="3" t="s">
        <v>124</v>
      </c>
      <c r="C68" s="3" t="s">
        <v>104</v>
      </c>
      <c r="D68" s="3" t="s">
        <v>187</v>
      </c>
      <c r="E68" s="11">
        <f>VLOOKUP($A68,[1]Hoja2!$A$9:$AL$108,8,0)</f>
        <v>9264.91</v>
      </c>
      <c r="F68" s="11">
        <f>VLOOKUP($A68,[1]Hoja2!$A$9:$AL$108,27,0)</f>
        <v>1144.9100000000001</v>
      </c>
      <c r="G68" s="11">
        <f>VLOOKUP($A68,[1]Hoja2!$A$9:$AL$108,28,0)</f>
        <v>8120</v>
      </c>
    </row>
    <row r="69" spans="1:7" ht="12" customHeight="1" x14ac:dyDescent="0.25">
      <c r="A69" s="8" t="s">
        <v>67</v>
      </c>
      <c r="B69" s="3" t="s">
        <v>174</v>
      </c>
      <c r="C69" s="3" t="s">
        <v>50</v>
      </c>
      <c r="D69" s="3" t="s">
        <v>187</v>
      </c>
      <c r="E69" s="11">
        <f>VLOOKUP($A69,[1]Hoja2!$A$9:$AL$108,8,0)</f>
        <v>7650</v>
      </c>
      <c r="F69" s="11">
        <f>VLOOKUP($A69,[1]Hoja2!$A$9:$AL$108,27,0)</f>
        <v>806.57</v>
      </c>
      <c r="G69" s="11">
        <f>VLOOKUP($A69,[1]Hoja2!$A$9:$AL$108,28,0)</f>
        <v>6843.43</v>
      </c>
    </row>
    <row r="70" spans="1:7" ht="10.5" customHeight="1" x14ac:dyDescent="0.25">
      <c r="A70" s="5" t="s">
        <v>59</v>
      </c>
      <c r="B70" s="3" t="s">
        <v>175</v>
      </c>
      <c r="C70" s="3" t="s">
        <v>50</v>
      </c>
      <c r="D70" s="3" t="s">
        <v>187</v>
      </c>
      <c r="E70" s="11">
        <f>VLOOKUP($A70,[1]Hoja2!$A$9:$AL$108,8,0)</f>
        <v>3837.64</v>
      </c>
      <c r="F70" s="11">
        <f>VLOOKUP($A70,[1]Hoja2!$A$9:$AL$108,27,0)</f>
        <v>0</v>
      </c>
      <c r="G70" s="11">
        <f>VLOOKUP($A70,[1]Hoja2!$A$9:$AL$108,28,0)</f>
        <v>3837.64</v>
      </c>
    </row>
    <row r="71" spans="1:7" x14ac:dyDescent="0.25">
      <c r="A71" s="5" t="s">
        <v>21</v>
      </c>
      <c r="B71" s="3" t="s">
        <v>176</v>
      </c>
      <c r="C71" s="3" t="s">
        <v>33</v>
      </c>
      <c r="D71" s="3" t="s">
        <v>187</v>
      </c>
      <c r="E71" s="11">
        <f>VLOOKUP($A71,[1]Hoja2!$A$9:$AL$108,8,0)</f>
        <v>10637.9</v>
      </c>
      <c r="F71" s="11">
        <f>VLOOKUP($A71,[1]Hoja2!$A$9:$AL$108,27,0)</f>
        <v>2311.73</v>
      </c>
      <c r="G71" s="11">
        <f>VLOOKUP($A71,[1]Hoja2!$A$9:$AL$108,28,0)</f>
        <v>8326.17</v>
      </c>
    </row>
    <row r="72" spans="1:7" x14ac:dyDescent="0.25">
      <c r="A72" s="5" t="s">
        <v>117</v>
      </c>
      <c r="B72" s="3" t="s">
        <v>118</v>
      </c>
      <c r="C72" s="3" t="s">
        <v>37</v>
      </c>
      <c r="D72" s="3" t="s">
        <v>187</v>
      </c>
      <c r="E72" s="11">
        <f>VLOOKUP($A72,[1]Hoja2!$A$9:$AL$108,8,0)</f>
        <v>6480</v>
      </c>
      <c r="F72" s="11">
        <f>VLOOKUP($A72,[1]Hoja2!$A$9:$AL$108,27,0)</f>
        <v>604.97</v>
      </c>
      <c r="G72" s="11">
        <f>VLOOKUP($A72,[1]Hoja2!$A$9:$AL$108,28,0)</f>
        <v>5875.03</v>
      </c>
    </row>
    <row r="73" spans="1:7" x14ac:dyDescent="0.25">
      <c r="A73" s="5" t="s">
        <v>81</v>
      </c>
      <c r="B73" s="3" t="s">
        <v>87</v>
      </c>
      <c r="C73" s="3" t="s">
        <v>36</v>
      </c>
      <c r="D73" s="3" t="s">
        <v>187</v>
      </c>
      <c r="E73" s="11">
        <f>VLOOKUP($A73,[1]Hoja2!$A$9:$AL$108,8,0)</f>
        <v>10040.469999999999</v>
      </c>
      <c r="F73" s="11">
        <f>VLOOKUP($A73,[1]Hoja2!$A$9:$AL$108,27,0)</f>
        <v>1306.72</v>
      </c>
      <c r="G73" s="11">
        <f>VLOOKUP($A73,[1]Hoja2!$A$9:$AL$108,28,0)</f>
        <v>8733.75</v>
      </c>
    </row>
    <row r="74" spans="1:7" ht="24.75" x14ac:dyDescent="0.25">
      <c r="B74" s="1" t="s">
        <v>31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x14ac:dyDescent="0.25">
      <c r="A75" s="10" t="s">
        <v>121</v>
      </c>
      <c r="B75" s="3" t="s">
        <v>122</v>
      </c>
      <c r="C75" s="3" t="s">
        <v>44</v>
      </c>
      <c r="D75" s="3" t="s">
        <v>187</v>
      </c>
      <c r="E75" s="11">
        <f>VLOOKUP($A75,[1]Hoja2!$A$9:$AL$108,8,0)</f>
        <v>4478</v>
      </c>
      <c r="F75" s="11">
        <f>VLOOKUP($A75,[1]Hoja2!$A$9:$AL$108,27,0)</f>
        <v>352.17</v>
      </c>
      <c r="G75" s="11">
        <f>VLOOKUP($A75,[1]Hoja2!$A$9:$AL$108,28,0)</f>
        <v>4125.83</v>
      </c>
    </row>
    <row r="76" spans="1:7" x14ac:dyDescent="0.25">
      <c r="A76" s="10" t="s">
        <v>68</v>
      </c>
      <c r="B76" s="3" t="s">
        <v>177</v>
      </c>
      <c r="C76" s="3" t="s">
        <v>44</v>
      </c>
      <c r="D76" s="3" t="s">
        <v>187</v>
      </c>
      <c r="E76" s="11">
        <f>VLOOKUP($A76,[1]Hoja2!$A$9:$AL$108,8,0)</f>
        <v>3837.64</v>
      </c>
      <c r="F76" s="11">
        <f>VLOOKUP($A76,[1]Hoja2!$A$9:$AL$108,27,0)</f>
        <v>0</v>
      </c>
      <c r="G76" s="11">
        <f>VLOOKUP($A76,[1]Hoja2!$A$9:$AL$108,28,0)</f>
        <v>3837.64</v>
      </c>
    </row>
    <row r="77" spans="1:7" x14ac:dyDescent="0.25">
      <c r="A77" s="10" t="s">
        <v>119</v>
      </c>
      <c r="B77" s="3" t="s">
        <v>120</v>
      </c>
      <c r="C77" s="3" t="s">
        <v>44</v>
      </c>
      <c r="D77" s="3" t="s">
        <v>187</v>
      </c>
      <c r="E77" s="11">
        <f>VLOOKUP($A77,[1]Hoja2!$A$9:$AL$108,8,0)</f>
        <v>4478</v>
      </c>
      <c r="F77" s="11">
        <f>VLOOKUP($A77,[1]Hoja2!$A$9:$AL$108,27,0)</f>
        <v>352.17</v>
      </c>
      <c r="G77" s="11">
        <f>VLOOKUP($A77,[1]Hoja2!$A$9:$AL$108,28,0)</f>
        <v>4125.83</v>
      </c>
    </row>
    <row r="78" spans="1:7" ht="12" customHeight="1" x14ac:dyDescent="0.25">
      <c r="A78" s="5" t="s">
        <v>82</v>
      </c>
      <c r="B78" s="3" t="s">
        <v>86</v>
      </c>
      <c r="C78" s="3" t="s">
        <v>44</v>
      </c>
      <c r="D78" s="3" t="s">
        <v>187</v>
      </c>
      <c r="E78" s="11">
        <f>VLOOKUP($A78,[1]Hoja2!$A$9:$AL$108,8,0)</f>
        <v>8550</v>
      </c>
      <c r="F78" s="11">
        <f>VLOOKUP($A78,[1]Hoja2!$A$9:$AL$108,27,0)</f>
        <v>992.82</v>
      </c>
      <c r="G78" s="11">
        <f>VLOOKUP($A78,[1]Hoja2!$A$9:$AL$108,28,0)</f>
        <v>7557.18</v>
      </c>
    </row>
    <row r="79" spans="1:7" ht="12" customHeight="1" x14ac:dyDescent="0.25">
      <c r="A79" s="5" t="s">
        <v>27</v>
      </c>
      <c r="B79" s="3" t="s">
        <v>178</v>
      </c>
      <c r="C79" s="3" t="s">
        <v>45</v>
      </c>
      <c r="D79" s="3" t="s">
        <v>187</v>
      </c>
      <c r="E79" s="11">
        <f>VLOOKUP($A79,[1]Hoja2!$A$9:$AL$108,8,0)</f>
        <v>4394.59</v>
      </c>
      <c r="F79" s="11">
        <f>VLOOKUP($A79,[1]Hoja2!$A$9:$AL$108,27,0)</f>
        <v>242.68</v>
      </c>
      <c r="G79" s="11">
        <f>VLOOKUP($A79,[1]Hoja2!$A$9:$AL$108,28,0)</f>
        <v>4151.91</v>
      </c>
    </row>
    <row r="80" spans="1:7" x14ac:dyDescent="0.25">
      <c r="A80" s="5" t="s">
        <v>64</v>
      </c>
      <c r="B80" s="3" t="s">
        <v>179</v>
      </c>
      <c r="C80" s="3" t="s">
        <v>65</v>
      </c>
      <c r="D80" s="3" t="s">
        <v>187</v>
      </c>
      <c r="E80" s="11">
        <f>VLOOKUP($A80,[1]Hoja2!$A$9:$AL$108,8,0)</f>
        <v>3837.64</v>
      </c>
      <c r="F80" s="11">
        <f>VLOOKUP($A80,[1]Hoja2!$A$9:$AL$108,27,0)</f>
        <v>0</v>
      </c>
      <c r="G80" s="11">
        <f>VLOOKUP($A80,[1]Hoja2!$A$9:$AL$108,28,0)</f>
        <v>3837.64</v>
      </c>
    </row>
    <row r="81" spans="1:7" x14ac:dyDescent="0.25">
      <c r="A81" s="5" t="s">
        <v>46</v>
      </c>
      <c r="B81" s="3" t="s">
        <v>180</v>
      </c>
      <c r="C81" s="3" t="s">
        <v>47</v>
      </c>
      <c r="D81" s="3" t="s">
        <v>187</v>
      </c>
      <c r="E81" s="11">
        <f>VLOOKUP($A81,[1]Hoja2!$A$9:$AL$108,8,0)</f>
        <v>9468.1200000000008</v>
      </c>
      <c r="F81" s="11">
        <f>VLOOKUP($A81,[1]Hoja2!$A$9:$AL$108,27,0)</f>
        <v>1183.55</v>
      </c>
      <c r="G81" s="11">
        <f>VLOOKUP($A81,[1]Hoja2!$A$9:$AL$108,28,0)</f>
        <v>8284.57</v>
      </c>
    </row>
    <row r="82" spans="1:7" ht="12" customHeight="1" x14ac:dyDescent="0.25">
      <c r="A82" s="5" t="s">
        <v>113</v>
      </c>
      <c r="B82" s="3" t="s">
        <v>114</v>
      </c>
      <c r="C82" s="3" t="s">
        <v>48</v>
      </c>
      <c r="D82" s="3" t="s">
        <v>187</v>
      </c>
      <c r="E82" s="11">
        <f>VLOOKUP($A82,[1]Hoja2!$A$9:$AL$108,8,0)</f>
        <v>5173.42</v>
      </c>
      <c r="F82" s="11">
        <f>VLOOKUP($A82,[1]Hoja2!$A$9:$AL$108,27,0)</f>
        <v>445.42</v>
      </c>
      <c r="G82" s="11">
        <f>VLOOKUP($A82,[1]Hoja2!$A$9:$AL$108,28,0)</f>
        <v>4728</v>
      </c>
    </row>
    <row r="83" spans="1:7" x14ac:dyDescent="0.25">
      <c r="A83" s="5" t="s">
        <v>115</v>
      </c>
      <c r="B83" s="3" t="s">
        <v>116</v>
      </c>
      <c r="C83" s="3" t="s">
        <v>48</v>
      </c>
      <c r="D83" s="3" t="s">
        <v>187</v>
      </c>
      <c r="E83" s="11">
        <f>VLOOKUP($A83,[1]Hoja2!$A$9:$AL$108,8,0)</f>
        <v>5173.42</v>
      </c>
      <c r="F83" s="11">
        <f>VLOOKUP($A83,[1]Hoja2!$A$9:$AL$108,27,0)</f>
        <v>445.42</v>
      </c>
      <c r="G83" s="11">
        <f>VLOOKUP($A83,[1]Hoja2!$A$9:$AL$108,28,0)</f>
        <v>4728</v>
      </c>
    </row>
    <row r="84" spans="1:7" ht="16.5" customHeight="1" x14ac:dyDescent="0.25"/>
    <row r="85" spans="1:7" ht="16.5" hidden="1" customHeight="1" x14ac:dyDescent="0.25">
      <c r="E85">
        <f>SUM(E7:E73)+SUM(E75:E83)</f>
        <v>596348.98</v>
      </c>
      <c r="F85">
        <f>SUM(F7:F73)+SUM(F75:F83)</f>
        <v>100765.04000000004</v>
      </c>
      <c r="G85">
        <f>SUM(G7:G73)+SUM(G75:G83)</f>
        <v>495583.93999999989</v>
      </c>
    </row>
    <row r="86" spans="1:7" ht="16.5" hidden="1" customHeight="1" x14ac:dyDescent="0.25">
      <c r="E86" s="9">
        <v>596348.98</v>
      </c>
      <c r="F86" s="9">
        <v>100765.04</v>
      </c>
      <c r="G86" s="9">
        <v>495583.94</v>
      </c>
    </row>
    <row r="87" spans="1:7" ht="16.5" hidden="1" customHeight="1" x14ac:dyDescent="0.25">
      <c r="E87">
        <f>+E85-E86</f>
        <v>0</v>
      </c>
      <c r="F87">
        <f>+F85-F86</f>
        <v>0</v>
      </c>
      <c r="G87">
        <f>+G85-G86</f>
        <v>0</v>
      </c>
    </row>
    <row r="88" spans="1:7" ht="16.5" hidden="1" customHeight="1" x14ac:dyDescent="0.25"/>
  </sheetData>
  <sortState xmlns:xlrd2="http://schemas.microsoft.com/office/spreadsheetml/2017/richdata2" ref="A75:G83">
    <sortCondition ref="C75:C83"/>
    <sortCondition ref="B75:B83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opLeftCell="A70" workbookViewId="0">
      <selection activeCell="A84" sqref="A84:XFD8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188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184</v>
      </c>
      <c r="B7" s="3" t="s">
        <v>185</v>
      </c>
      <c r="C7" s="3" t="s">
        <v>37</v>
      </c>
      <c r="D7" s="3" t="s">
        <v>189</v>
      </c>
      <c r="E7" s="11">
        <f>VLOOKUP($A7,[2]Hoja2!$A$9:$AM$115,7,0)</f>
        <v>11893.78</v>
      </c>
      <c r="F7" s="11">
        <f>VLOOKUP($A7,[2]Hoja2!$A$9:$AM$115,26,0)</f>
        <v>2059.7600000000002</v>
      </c>
      <c r="G7" s="11">
        <f>VLOOKUP($A7,[2]Hoja2!$A$9:$AM$115,27,0)</f>
        <v>9834.02</v>
      </c>
    </row>
    <row r="8" spans="1:7" ht="12" customHeight="1" x14ac:dyDescent="0.25">
      <c r="A8" s="5" t="s">
        <v>8</v>
      </c>
      <c r="B8" s="3" t="s">
        <v>133</v>
      </c>
      <c r="C8" s="3" t="s">
        <v>33</v>
      </c>
      <c r="D8" s="3" t="s">
        <v>189</v>
      </c>
      <c r="E8" s="11">
        <f>VLOOKUP($A8,[2]Hoja2!$A$9:$AM$115,7,0)</f>
        <v>5883.75</v>
      </c>
      <c r="F8" s="11">
        <f>VLOOKUP($A8,[2]Hoja2!$A$9:$AM$115,26,0)</f>
        <v>2763.12</v>
      </c>
      <c r="G8" s="11">
        <f>VLOOKUP($A8,[2]Hoja2!$A$9:$AM$115,27,0)</f>
        <v>3120.63</v>
      </c>
    </row>
    <row r="9" spans="1:7" ht="12" customHeight="1" x14ac:dyDescent="0.25">
      <c r="A9" s="5" t="s">
        <v>25</v>
      </c>
      <c r="B9" s="3" t="s">
        <v>134</v>
      </c>
      <c r="C9" s="3" t="s">
        <v>34</v>
      </c>
      <c r="D9" s="3" t="s">
        <v>189</v>
      </c>
      <c r="E9" s="11">
        <f>VLOOKUP($A9,[2]Hoja2!$A$9:$AM$115,7,0)</f>
        <v>5000</v>
      </c>
      <c r="F9" s="11">
        <f>VLOOKUP($A9,[2]Hoja2!$A$9:$AM$115,26,0)</f>
        <v>2199.25</v>
      </c>
      <c r="G9" s="11">
        <f>VLOOKUP($A9,[2]Hoja2!$A$9:$AM$115,27,0)</f>
        <v>2800.75</v>
      </c>
    </row>
    <row r="10" spans="1:7" ht="12" customHeight="1" x14ac:dyDescent="0.25">
      <c r="A10" s="5" t="s">
        <v>30</v>
      </c>
      <c r="B10" s="3" t="s">
        <v>135</v>
      </c>
      <c r="C10" s="3" t="s">
        <v>33</v>
      </c>
      <c r="D10" s="3" t="s">
        <v>189</v>
      </c>
      <c r="E10" s="11">
        <f>VLOOKUP($A10,[2]Hoja2!$A$9:$AM$115,7,0)</f>
        <v>3192</v>
      </c>
      <c r="F10" s="11">
        <f>VLOOKUP($A10,[2]Hoja2!$A$9:$AM$115,26,0)</f>
        <v>153.38</v>
      </c>
      <c r="G10" s="11">
        <f>VLOOKUP($A10,[2]Hoja2!$A$9:$AM$115,27,0)</f>
        <v>3038.62</v>
      </c>
    </row>
    <row r="11" spans="1:7" ht="12" customHeight="1" x14ac:dyDescent="0.25">
      <c r="A11" s="5" t="s">
        <v>71</v>
      </c>
      <c r="B11" s="3" t="s">
        <v>136</v>
      </c>
      <c r="C11" s="3" t="s">
        <v>43</v>
      </c>
      <c r="D11" s="3" t="s">
        <v>189</v>
      </c>
      <c r="E11" s="11">
        <f>VLOOKUP($A11,[2]Hoja2!$A$9:$AM$115,7,0)</f>
        <v>9500</v>
      </c>
      <c r="F11" s="11">
        <f>VLOOKUP($A11,[2]Hoja2!$A$9:$AM$115,26,0)</f>
        <v>1398.09</v>
      </c>
      <c r="G11" s="11">
        <f>VLOOKUP($A11,[2]Hoja2!$A$9:$AM$115,27,0)</f>
        <v>8101.91</v>
      </c>
    </row>
    <row r="12" spans="1:7" ht="12" customHeight="1" x14ac:dyDescent="0.25">
      <c r="A12" s="5" t="s">
        <v>29</v>
      </c>
      <c r="B12" s="3" t="s">
        <v>137</v>
      </c>
      <c r="C12" s="3" t="s">
        <v>33</v>
      </c>
      <c r="D12" s="3" t="s">
        <v>189</v>
      </c>
      <c r="E12" s="11">
        <f>VLOOKUP($A12,[2]Hoja2!$A$9:$AM$115,7,0)</f>
        <v>3330</v>
      </c>
      <c r="F12" s="11">
        <f>VLOOKUP($A12,[2]Hoja2!$A$9:$AM$115,26,0)</f>
        <v>172.18</v>
      </c>
      <c r="G12" s="11">
        <f>VLOOKUP($A12,[2]Hoja2!$A$9:$AM$115,27,0)</f>
        <v>3157.82</v>
      </c>
    </row>
    <row r="13" spans="1:7" ht="12" customHeight="1" x14ac:dyDescent="0.25">
      <c r="A13" s="5" t="s">
        <v>96</v>
      </c>
      <c r="B13" s="3" t="s">
        <v>97</v>
      </c>
      <c r="C13" s="3" t="s">
        <v>37</v>
      </c>
      <c r="D13" s="3" t="s">
        <v>189</v>
      </c>
      <c r="E13" s="11">
        <f>VLOOKUP($A13,[2]Hoja2!$A$9:$AM$115,7,0)</f>
        <v>5008.55</v>
      </c>
      <c r="F13" s="11">
        <f>VLOOKUP($A13,[2]Hoja2!$A$9:$AM$115,26,0)</f>
        <v>508.55</v>
      </c>
      <c r="G13" s="11">
        <f>VLOOKUP($A13,[2]Hoja2!$A$9:$AM$115,27,0)</f>
        <v>4500</v>
      </c>
    </row>
    <row r="14" spans="1:7" ht="12" customHeight="1" x14ac:dyDescent="0.25">
      <c r="A14" s="5" t="s">
        <v>66</v>
      </c>
      <c r="B14" s="3" t="s">
        <v>138</v>
      </c>
      <c r="C14" s="3" t="s">
        <v>43</v>
      </c>
      <c r="D14" s="3" t="s">
        <v>189</v>
      </c>
      <c r="E14" s="11">
        <f>VLOOKUP($A14,[2]Hoja2!$A$9:$AM$115,7,0)</f>
        <v>4971.43</v>
      </c>
      <c r="F14" s="11">
        <f>VLOOKUP($A14,[2]Hoja2!$A$9:$AM$115,26,0)</f>
        <v>1384.43</v>
      </c>
      <c r="G14" s="11">
        <f>VLOOKUP($A14,[2]Hoja2!$A$9:$AM$115,27,0)</f>
        <v>3587</v>
      </c>
    </row>
    <row r="15" spans="1:7" ht="12" customHeight="1" x14ac:dyDescent="0.25">
      <c r="A15" s="5" t="s">
        <v>78</v>
      </c>
      <c r="B15" s="3" t="s">
        <v>83</v>
      </c>
      <c r="C15" s="3" t="s">
        <v>37</v>
      </c>
      <c r="D15" s="3" t="s">
        <v>189</v>
      </c>
      <c r="E15" s="11">
        <f>VLOOKUP($A15,[2]Hoja2!$A$9:$AM$115,7,0)</f>
        <v>8806.7099999999991</v>
      </c>
      <c r="F15" s="11">
        <f>VLOOKUP($A15,[2]Hoja2!$A$9:$AM$115,26,0)</f>
        <v>1306.71</v>
      </c>
      <c r="G15" s="11">
        <f>VLOOKUP($A15,[2]Hoja2!$A$9:$AM$115,27,0)</f>
        <v>7500</v>
      </c>
    </row>
    <row r="16" spans="1:7" ht="12" customHeight="1" x14ac:dyDescent="0.25">
      <c r="A16" s="5" t="s">
        <v>125</v>
      </c>
      <c r="B16" s="3" t="s">
        <v>126</v>
      </c>
      <c r="C16" s="3" t="s">
        <v>37</v>
      </c>
      <c r="D16" s="3" t="s">
        <v>189</v>
      </c>
      <c r="E16" s="11">
        <f>VLOOKUP($A16,[2]Hoja2!$A$9:$AM$115,7,0)</f>
        <v>8144.87</v>
      </c>
      <c r="F16" s="11">
        <f>VLOOKUP($A16,[2]Hoja2!$A$9:$AM$115,26,0)</f>
        <v>1144.8699999999999</v>
      </c>
      <c r="G16" s="11">
        <f>VLOOKUP($A16,[2]Hoja2!$A$9:$AM$115,27,0)</f>
        <v>7000</v>
      </c>
    </row>
    <row r="17" spans="1:7" ht="12" customHeight="1" x14ac:dyDescent="0.25">
      <c r="A17" s="5" t="s">
        <v>19</v>
      </c>
      <c r="B17" s="3" t="s">
        <v>139</v>
      </c>
      <c r="C17" s="3" t="s">
        <v>69</v>
      </c>
      <c r="D17" s="3" t="s">
        <v>189</v>
      </c>
      <c r="E17" s="11">
        <f>VLOOKUP($A17,[2]Hoja2!$A$9:$AM$115,7,0)</f>
        <v>3959.1</v>
      </c>
      <c r="F17" s="11">
        <f>VLOOKUP($A17,[2]Hoja2!$A$9:$AM$115,26,0)</f>
        <v>383.01</v>
      </c>
      <c r="G17" s="11">
        <f>VLOOKUP($A17,[2]Hoja2!$A$9:$AM$115,27,0)</f>
        <v>3576.09</v>
      </c>
    </row>
    <row r="18" spans="1:7" ht="12" customHeight="1" x14ac:dyDescent="0.25">
      <c r="A18" s="5" t="s">
        <v>111</v>
      </c>
      <c r="B18" s="3" t="s">
        <v>112</v>
      </c>
      <c r="C18" s="3" t="s">
        <v>37</v>
      </c>
      <c r="D18" s="3" t="s">
        <v>189</v>
      </c>
      <c r="E18" s="11">
        <f>VLOOKUP($A18,[2]Hoja2!$A$9:$AM$115,7,0)</f>
        <v>8806.7199999999993</v>
      </c>
      <c r="F18" s="11">
        <f>VLOOKUP($A18,[2]Hoja2!$A$9:$AM$115,26,0)</f>
        <v>1306.72</v>
      </c>
      <c r="G18" s="11">
        <f>VLOOKUP($A18,[2]Hoja2!$A$9:$AM$115,27,0)</f>
        <v>7500</v>
      </c>
    </row>
    <row r="19" spans="1:7" ht="12" customHeight="1" x14ac:dyDescent="0.25">
      <c r="A19" s="5" t="s">
        <v>80</v>
      </c>
      <c r="B19" s="3" t="s">
        <v>85</v>
      </c>
      <c r="C19" s="3" t="s">
        <v>37</v>
      </c>
      <c r="D19" s="3" t="s">
        <v>189</v>
      </c>
      <c r="E19" s="11">
        <f>VLOOKUP($A19,[2]Hoja2!$A$9:$AM$115,7,0)</f>
        <v>4312.7700000000004</v>
      </c>
      <c r="F19" s="11">
        <f>VLOOKUP($A19,[2]Hoja2!$A$9:$AM$115,26,0)</f>
        <v>312.77</v>
      </c>
      <c r="G19" s="11">
        <f>VLOOKUP($A19,[2]Hoja2!$A$9:$AM$115,27,0)</f>
        <v>4000</v>
      </c>
    </row>
    <row r="20" spans="1:7" ht="12" customHeight="1" x14ac:dyDescent="0.25">
      <c r="A20" s="5" t="s">
        <v>9</v>
      </c>
      <c r="B20" s="3" t="s">
        <v>140</v>
      </c>
      <c r="C20" s="3" t="s">
        <v>36</v>
      </c>
      <c r="D20" s="3" t="s">
        <v>189</v>
      </c>
      <c r="E20" s="11">
        <f>VLOOKUP($A20,[2]Hoja2!$A$9:$AM$115,7,0)</f>
        <v>7204.5</v>
      </c>
      <c r="F20" s="11">
        <f>VLOOKUP($A20,[2]Hoja2!$A$9:$AM$115,26,0)</f>
        <v>3891.33</v>
      </c>
      <c r="G20" s="11">
        <f>VLOOKUP($A20,[2]Hoja2!$A$9:$AM$115,27,0)</f>
        <v>3313.17</v>
      </c>
    </row>
    <row r="21" spans="1:7" ht="12" customHeight="1" x14ac:dyDescent="0.25">
      <c r="A21" s="5" t="s">
        <v>10</v>
      </c>
      <c r="B21" s="3" t="s">
        <v>141</v>
      </c>
      <c r="C21" s="3" t="s">
        <v>37</v>
      </c>
      <c r="D21" s="3" t="s">
        <v>189</v>
      </c>
      <c r="E21" s="11">
        <f>VLOOKUP($A21,[2]Hoja2!$A$9:$AM$115,7,0)</f>
        <v>7500</v>
      </c>
      <c r="F21" s="11">
        <f>VLOOKUP($A21,[2]Hoja2!$A$9:$AM$115,26,0)</f>
        <v>2649.25</v>
      </c>
      <c r="G21" s="11">
        <f>VLOOKUP($A21,[2]Hoja2!$A$9:$AM$115,27,0)</f>
        <v>4850.75</v>
      </c>
    </row>
    <row r="22" spans="1:7" ht="12" customHeight="1" x14ac:dyDescent="0.25">
      <c r="A22" s="5" t="s">
        <v>70</v>
      </c>
      <c r="B22" s="3" t="s">
        <v>142</v>
      </c>
      <c r="C22" s="3" t="s">
        <v>72</v>
      </c>
      <c r="D22" s="3" t="s">
        <v>189</v>
      </c>
      <c r="E22" s="11">
        <f>VLOOKUP($A22,[2]Hoja2!$A$9:$AM$115,7,0)</f>
        <v>9500</v>
      </c>
      <c r="F22" s="11">
        <f>VLOOKUP($A22,[2]Hoja2!$A$9:$AM$115,26,0)</f>
        <v>1488.9</v>
      </c>
      <c r="G22" s="11">
        <f>VLOOKUP($A22,[2]Hoja2!$A$9:$AM$115,27,0)</f>
        <v>8011.1</v>
      </c>
    </row>
    <row r="23" spans="1:7" ht="12" customHeight="1" x14ac:dyDescent="0.25">
      <c r="A23" s="5" t="s">
        <v>102</v>
      </c>
      <c r="B23" s="3" t="s">
        <v>103</v>
      </c>
      <c r="C23" s="3" t="s">
        <v>36</v>
      </c>
      <c r="D23" s="3" t="s">
        <v>189</v>
      </c>
      <c r="E23" s="11">
        <f>VLOOKUP($A23,[2]Hoja2!$A$9:$AM$115,7,0)</f>
        <v>7000</v>
      </c>
      <c r="F23" s="11">
        <f>VLOOKUP($A23,[2]Hoja2!$A$9:$AM$115,26,0)</f>
        <v>895.81</v>
      </c>
      <c r="G23" s="11">
        <f>VLOOKUP($A23,[2]Hoja2!$A$9:$AM$115,27,0)</f>
        <v>6104.19</v>
      </c>
    </row>
    <row r="24" spans="1:7" ht="12" customHeight="1" x14ac:dyDescent="0.25">
      <c r="A24" s="5" t="s">
        <v>51</v>
      </c>
      <c r="B24" s="3" t="s">
        <v>143</v>
      </c>
      <c r="C24" s="3" t="s">
        <v>50</v>
      </c>
      <c r="D24" s="3" t="s">
        <v>189</v>
      </c>
      <c r="E24" s="11">
        <f>VLOOKUP($A24,[2]Hoja2!$A$9:$AM$115,7,0)</f>
        <v>3111.6</v>
      </c>
      <c r="F24" s="11">
        <f>VLOOKUP($A24,[2]Hoja2!$A$9:$AM$115,26,0)</f>
        <v>0</v>
      </c>
      <c r="G24" s="11">
        <f>VLOOKUP($A24,[2]Hoja2!$A$9:$AM$115,27,0)</f>
        <v>3111.6</v>
      </c>
    </row>
    <row r="25" spans="1:7" ht="12" customHeight="1" x14ac:dyDescent="0.25">
      <c r="A25" s="5" t="s">
        <v>94</v>
      </c>
      <c r="B25" s="3" t="s">
        <v>95</v>
      </c>
      <c r="C25" s="3" t="s">
        <v>69</v>
      </c>
      <c r="D25" s="3" t="s">
        <v>189</v>
      </c>
      <c r="E25" s="11">
        <f>VLOOKUP($A25,[2]Hoja2!$A$9:$AM$115,7,0)</f>
        <v>8806.7199999999993</v>
      </c>
      <c r="F25" s="11">
        <f>VLOOKUP($A25,[2]Hoja2!$A$9:$AM$115,26,0)</f>
        <v>1306.72</v>
      </c>
      <c r="G25" s="11">
        <f>VLOOKUP($A25,[2]Hoja2!$A$9:$AM$115,27,0)</f>
        <v>7500</v>
      </c>
    </row>
    <row r="26" spans="1:7" ht="12" customHeight="1" x14ac:dyDescent="0.25">
      <c r="A26" s="5" t="s">
        <v>181</v>
      </c>
      <c r="B26" s="3" t="s">
        <v>182</v>
      </c>
      <c r="C26" s="3" t="s">
        <v>183</v>
      </c>
      <c r="D26" s="3" t="s">
        <v>189</v>
      </c>
      <c r="E26" s="11">
        <f>VLOOKUP($A26,[2]Hoja2!$A$9:$AM$115,7,0)</f>
        <v>4069.85</v>
      </c>
      <c r="F26" s="11">
        <f>VLOOKUP($A26,[2]Hoja2!$A$9:$AM$115,26,0)</f>
        <v>286.33999999999997</v>
      </c>
      <c r="G26" s="11">
        <f>VLOOKUP($A26,[2]Hoja2!$A$9:$AM$115,27,0)</f>
        <v>3783.51</v>
      </c>
    </row>
    <row r="27" spans="1:7" ht="12" customHeight="1" x14ac:dyDescent="0.25">
      <c r="A27" s="5" t="s">
        <v>52</v>
      </c>
      <c r="B27" s="3" t="s">
        <v>144</v>
      </c>
      <c r="C27" s="3" t="s">
        <v>37</v>
      </c>
      <c r="D27" s="3" t="s">
        <v>189</v>
      </c>
      <c r="E27" s="11">
        <f>VLOOKUP($A27,[2]Hoja2!$A$9:$AM$115,7,0)</f>
        <v>5352.55</v>
      </c>
      <c r="F27" s="11">
        <f>VLOOKUP($A27,[2]Hoja2!$A$9:$AM$115,26,0)</f>
        <v>1999.71</v>
      </c>
      <c r="G27" s="11">
        <f>VLOOKUP($A27,[2]Hoja2!$A$9:$AM$115,27,0)</f>
        <v>3352.84</v>
      </c>
    </row>
    <row r="28" spans="1:7" ht="12" customHeight="1" x14ac:dyDescent="0.25">
      <c r="A28" s="5" t="s">
        <v>49</v>
      </c>
      <c r="B28" s="3" t="s">
        <v>145</v>
      </c>
      <c r="C28" s="3" t="s">
        <v>50</v>
      </c>
      <c r="D28" s="3" t="s">
        <v>189</v>
      </c>
      <c r="E28" s="11">
        <f>VLOOKUP($A28,[2]Hoja2!$A$9:$AM$115,7,0)</f>
        <v>3111.6</v>
      </c>
      <c r="F28" s="11">
        <f>VLOOKUP($A28,[2]Hoja2!$A$9:$AM$115,26,0)</f>
        <v>0</v>
      </c>
      <c r="G28" s="11">
        <f>VLOOKUP($A28,[2]Hoja2!$A$9:$AM$115,27,0)</f>
        <v>3111.6</v>
      </c>
    </row>
    <row r="29" spans="1:7" ht="12" customHeight="1" x14ac:dyDescent="0.25">
      <c r="A29" s="5" t="s">
        <v>77</v>
      </c>
      <c r="B29" s="3" t="s">
        <v>146</v>
      </c>
      <c r="C29" s="3" t="s">
        <v>33</v>
      </c>
      <c r="D29" s="3" t="s">
        <v>189</v>
      </c>
      <c r="E29" s="11">
        <f>VLOOKUP($A29,[2]Hoja2!$A$9:$AM$115,7,0)</f>
        <v>11893.78</v>
      </c>
      <c r="F29" s="11">
        <f>VLOOKUP($A29,[2]Hoja2!$A$9:$AM$115,26,0)</f>
        <v>2059.7399999999998</v>
      </c>
      <c r="G29" s="11">
        <f>VLOOKUP($A29,[2]Hoja2!$A$9:$AM$115,27,0)</f>
        <v>9834.0400000000009</v>
      </c>
    </row>
    <row r="30" spans="1:7" ht="12" customHeight="1" x14ac:dyDescent="0.25">
      <c r="A30" s="5" t="s">
        <v>22</v>
      </c>
      <c r="B30" s="3" t="s">
        <v>147</v>
      </c>
      <c r="C30" s="3" t="s">
        <v>33</v>
      </c>
      <c r="D30" s="3" t="s">
        <v>189</v>
      </c>
      <c r="E30" s="11">
        <f>VLOOKUP($A30,[2]Hoja2!$A$9:$AM$115,7,0)</f>
        <v>3330</v>
      </c>
      <c r="F30" s="11">
        <f>VLOOKUP($A30,[2]Hoja2!$A$9:$AM$115,26,0)</f>
        <v>1405.47</v>
      </c>
      <c r="G30" s="11">
        <f>VLOOKUP($A30,[2]Hoja2!$A$9:$AM$115,27,0)</f>
        <v>1924.53</v>
      </c>
    </row>
    <row r="31" spans="1:7" ht="12" customHeight="1" x14ac:dyDescent="0.25">
      <c r="A31" s="5" t="s">
        <v>79</v>
      </c>
      <c r="B31" s="3" t="s">
        <v>84</v>
      </c>
      <c r="C31" s="3" t="s">
        <v>36</v>
      </c>
      <c r="D31" s="3" t="s">
        <v>189</v>
      </c>
      <c r="E31" s="11">
        <f>VLOOKUP($A31,[2]Hoja2!$A$9:$AM$115,7,0)</f>
        <v>12113.4</v>
      </c>
      <c r="F31" s="11">
        <f>VLOOKUP($A31,[2]Hoja2!$A$9:$AM$115,26,0)</f>
        <v>2113.4</v>
      </c>
      <c r="G31" s="11">
        <f>VLOOKUP($A31,[2]Hoja2!$A$9:$AM$115,27,0)</f>
        <v>10000</v>
      </c>
    </row>
    <row r="32" spans="1:7" ht="12" customHeight="1" x14ac:dyDescent="0.25">
      <c r="A32" s="5" t="s">
        <v>127</v>
      </c>
      <c r="B32" s="3" t="s">
        <v>128</v>
      </c>
      <c r="C32" s="3" t="s">
        <v>33</v>
      </c>
      <c r="D32" s="3" t="s">
        <v>189</v>
      </c>
      <c r="E32" s="11">
        <f>VLOOKUP($A32,[2]Hoja2!$A$9:$AM$115,7,0)</f>
        <v>4469.7</v>
      </c>
      <c r="F32" s="11">
        <f>VLOOKUP($A32,[2]Hoja2!$A$9:$AM$115,26,0)</f>
        <v>451.46</v>
      </c>
      <c r="G32" s="11">
        <f>VLOOKUP($A32,[2]Hoja2!$A$9:$AM$115,27,0)</f>
        <v>4018.24</v>
      </c>
    </row>
    <row r="33" spans="1:7" ht="12" customHeight="1" x14ac:dyDescent="0.25">
      <c r="A33" s="5" t="s">
        <v>20</v>
      </c>
      <c r="B33" s="3" t="s">
        <v>148</v>
      </c>
      <c r="C33" s="3" t="s">
        <v>33</v>
      </c>
      <c r="D33" s="3" t="s">
        <v>189</v>
      </c>
      <c r="E33" s="11">
        <f>VLOOKUP($A33,[2]Hoja2!$A$9:$AM$115,7,0)</f>
        <v>3330</v>
      </c>
      <c r="F33" s="11">
        <f>VLOOKUP($A33,[2]Hoja2!$A$9:$AM$115,26,0)</f>
        <v>1279.8699999999999</v>
      </c>
      <c r="G33" s="11">
        <f>VLOOKUP($A33,[2]Hoja2!$A$9:$AM$115,27,0)</f>
        <v>2050.13</v>
      </c>
    </row>
    <row r="34" spans="1:7" ht="12" customHeight="1" x14ac:dyDescent="0.25">
      <c r="A34" s="5" t="s">
        <v>62</v>
      </c>
      <c r="B34" s="3" t="s">
        <v>149</v>
      </c>
      <c r="C34" s="3" t="s">
        <v>61</v>
      </c>
      <c r="D34" s="3" t="s">
        <v>189</v>
      </c>
      <c r="E34" s="11">
        <f>VLOOKUP($A34,[2]Hoja2!$A$9:$AM$115,7,0)</f>
        <v>4069.85</v>
      </c>
      <c r="F34" s="11">
        <f>VLOOKUP($A34,[2]Hoja2!$A$9:$AM$115,26,0)</f>
        <v>286.33999999999997</v>
      </c>
      <c r="G34" s="11">
        <f>VLOOKUP($A34,[2]Hoja2!$A$9:$AM$115,27,0)</f>
        <v>3783.51</v>
      </c>
    </row>
    <row r="35" spans="1:7" ht="12" customHeight="1" x14ac:dyDescent="0.25">
      <c r="A35" s="5" t="s">
        <v>98</v>
      </c>
      <c r="B35" s="3" t="s">
        <v>99</v>
      </c>
      <c r="C35" s="3" t="s">
        <v>106</v>
      </c>
      <c r="D35" s="3" t="s">
        <v>189</v>
      </c>
      <c r="E35" s="11">
        <f>VLOOKUP($A35,[2]Hoja2!$A$9:$AM$115,7,0)</f>
        <v>5612.23</v>
      </c>
      <c r="F35" s="11">
        <f>VLOOKUP($A35,[2]Hoja2!$A$9:$AM$115,26,0)</f>
        <v>612.23</v>
      </c>
      <c r="G35" s="11">
        <f>VLOOKUP($A35,[2]Hoja2!$A$9:$AM$115,27,0)</f>
        <v>5000</v>
      </c>
    </row>
    <row r="36" spans="1:7" ht="12" customHeight="1" x14ac:dyDescent="0.25">
      <c r="A36" s="5" t="s">
        <v>63</v>
      </c>
      <c r="B36" s="3" t="s">
        <v>150</v>
      </c>
      <c r="C36" s="3" t="s">
        <v>35</v>
      </c>
      <c r="D36" s="3" t="s">
        <v>189</v>
      </c>
      <c r="E36" s="11">
        <f>VLOOKUP($A36,[2]Hoja2!$A$9:$AM$115,7,0)</f>
        <v>5555.37</v>
      </c>
      <c r="F36" s="11">
        <f>VLOOKUP($A36,[2]Hoja2!$A$9:$AM$115,26,0)</f>
        <v>608.41999999999996</v>
      </c>
      <c r="G36" s="11">
        <f>VLOOKUP($A36,[2]Hoja2!$A$9:$AM$115,27,0)</f>
        <v>4946.95</v>
      </c>
    </row>
    <row r="37" spans="1:7" ht="12" customHeight="1" x14ac:dyDescent="0.25">
      <c r="A37" s="5" t="s">
        <v>17</v>
      </c>
      <c r="B37" s="3" t="s">
        <v>152</v>
      </c>
      <c r="C37" s="3" t="s">
        <v>37</v>
      </c>
      <c r="D37" s="3" t="s">
        <v>189</v>
      </c>
      <c r="E37" s="11">
        <f>VLOOKUP($A37,[2]Hoja2!$A$9:$AM$115,7,0)</f>
        <v>8714.7000000000007</v>
      </c>
      <c r="F37" s="11">
        <f>VLOOKUP($A37,[2]Hoja2!$A$9:$AM$115,26,0)</f>
        <v>1315.49</v>
      </c>
      <c r="G37" s="11">
        <f>VLOOKUP($A37,[2]Hoja2!$A$9:$AM$115,27,0)</f>
        <v>7399.21</v>
      </c>
    </row>
    <row r="38" spans="1:7" ht="12" customHeight="1" x14ac:dyDescent="0.25">
      <c r="A38" s="5" t="s">
        <v>16</v>
      </c>
      <c r="B38" s="3" t="s">
        <v>153</v>
      </c>
      <c r="C38" s="3" t="s">
        <v>38</v>
      </c>
      <c r="D38" s="3" t="s">
        <v>189</v>
      </c>
      <c r="E38" s="11">
        <f>VLOOKUP($A38,[2]Hoja2!$A$9:$AM$115,7,0)</f>
        <v>4584</v>
      </c>
      <c r="F38" s="11">
        <f>VLOOKUP($A38,[2]Hoja2!$A$9:$AM$115,26,0)</f>
        <v>470.67</v>
      </c>
      <c r="G38" s="11">
        <f>VLOOKUP($A38,[2]Hoja2!$A$9:$AM$115,27,0)</f>
        <v>4113.33</v>
      </c>
    </row>
    <row r="39" spans="1:7" ht="12" customHeight="1" x14ac:dyDescent="0.25">
      <c r="A39" s="5" t="s">
        <v>14</v>
      </c>
      <c r="B39" s="3" t="s">
        <v>154</v>
      </c>
      <c r="C39" s="3" t="s">
        <v>39</v>
      </c>
      <c r="D39" s="3" t="s">
        <v>189</v>
      </c>
      <c r="E39" s="11">
        <f>VLOOKUP($A39,[2]Hoja2!$A$9:$AM$115,7,0)</f>
        <v>6543.75</v>
      </c>
      <c r="F39" s="11">
        <f>VLOOKUP($A39,[2]Hoja2!$A$9:$AM$115,26,0)</f>
        <v>2623.11</v>
      </c>
      <c r="G39" s="11">
        <f>VLOOKUP($A39,[2]Hoja2!$A$9:$AM$115,27,0)</f>
        <v>3920.64</v>
      </c>
    </row>
    <row r="40" spans="1:7" ht="12" customHeight="1" x14ac:dyDescent="0.25">
      <c r="A40" s="5" t="s">
        <v>53</v>
      </c>
      <c r="B40" s="3" t="s">
        <v>155</v>
      </c>
      <c r="C40" s="3" t="s">
        <v>41</v>
      </c>
      <c r="D40" s="3" t="s">
        <v>189</v>
      </c>
      <c r="E40" s="11">
        <f>VLOOKUP($A40,[2]Hoja2!$A$9:$AM$115,7,0)</f>
        <v>5555.37</v>
      </c>
      <c r="F40" s="11">
        <f>VLOOKUP($A40,[2]Hoja2!$A$9:$AM$115,26,0)</f>
        <v>608.41</v>
      </c>
      <c r="G40" s="11">
        <f>VLOOKUP($A40,[2]Hoja2!$A$9:$AM$115,27,0)</f>
        <v>4946.96</v>
      </c>
    </row>
    <row r="41" spans="1:7" ht="12" customHeight="1" x14ac:dyDescent="0.25">
      <c r="A41" s="5" t="s">
        <v>107</v>
      </c>
      <c r="B41" s="3" t="s">
        <v>108</v>
      </c>
      <c r="C41" s="3" t="s">
        <v>37</v>
      </c>
      <c r="D41" s="3" t="s">
        <v>189</v>
      </c>
      <c r="E41" s="11">
        <f>VLOOKUP($A41,[2]Hoja2!$A$9:$AM$115,7,0)</f>
        <v>8845.92</v>
      </c>
      <c r="F41" s="11">
        <f>VLOOKUP($A41,[2]Hoja2!$A$9:$AM$115,26,0)</f>
        <v>1316.18</v>
      </c>
      <c r="G41" s="11">
        <f>VLOOKUP($A41,[2]Hoja2!$A$9:$AM$115,27,0)</f>
        <v>7529.74</v>
      </c>
    </row>
    <row r="42" spans="1:7" ht="12" customHeight="1" x14ac:dyDescent="0.25">
      <c r="A42" s="5" t="s">
        <v>60</v>
      </c>
      <c r="B42" s="3" t="s">
        <v>156</v>
      </c>
      <c r="C42" s="3" t="s">
        <v>33</v>
      </c>
      <c r="D42" s="3" t="s">
        <v>189</v>
      </c>
      <c r="E42" s="11">
        <f>VLOOKUP($A42,[2]Hoja2!$A$9:$AM$115,7,0)</f>
        <v>4238.16</v>
      </c>
      <c r="F42" s="11">
        <f>VLOOKUP($A42,[2]Hoja2!$A$9:$AM$115,26,0)</f>
        <v>418.76</v>
      </c>
      <c r="G42" s="11">
        <f>VLOOKUP($A42,[2]Hoja2!$A$9:$AM$115,27,0)</f>
        <v>3819.4</v>
      </c>
    </row>
    <row r="43" spans="1:7" ht="12" customHeight="1" x14ac:dyDescent="0.25">
      <c r="A43" s="5" t="s">
        <v>11</v>
      </c>
      <c r="B43" s="3" t="s">
        <v>157</v>
      </c>
      <c r="C43" s="3" t="s">
        <v>32</v>
      </c>
      <c r="D43" s="3" t="s">
        <v>189</v>
      </c>
      <c r="E43" s="11">
        <f>VLOOKUP($A43,[2]Hoja2!$A$9:$AM$115,7,0)</f>
        <v>7204.5</v>
      </c>
      <c r="F43" s="11">
        <f>VLOOKUP($A43,[2]Hoja2!$A$9:$AM$115,26,0)</f>
        <v>3368.84</v>
      </c>
      <c r="G43" s="11">
        <f>VLOOKUP($A43,[2]Hoja2!$A$9:$AM$115,27,0)</f>
        <v>3835.66</v>
      </c>
    </row>
    <row r="44" spans="1:7" ht="12" customHeight="1" x14ac:dyDescent="0.25">
      <c r="A44" s="5" t="s">
        <v>90</v>
      </c>
      <c r="B44" s="3" t="s">
        <v>91</v>
      </c>
      <c r="C44" s="3" t="s">
        <v>37</v>
      </c>
      <c r="D44" s="3" t="s">
        <v>189</v>
      </c>
      <c r="E44" s="11">
        <f>VLOOKUP($A44,[2]Hoja2!$A$9:$AM$115,7,0)</f>
        <v>8806.7199999999993</v>
      </c>
      <c r="F44" s="11">
        <f>VLOOKUP($A44,[2]Hoja2!$A$9:$AM$115,26,0)</f>
        <v>1306.72</v>
      </c>
      <c r="G44" s="11">
        <f>VLOOKUP($A44,[2]Hoja2!$A$9:$AM$115,27,0)</f>
        <v>7500</v>
      </c>
    </row>
    <row r="45" spans="1:7" ht="12" customHeight="1" x14ac:dyDescent="0.25">
      <c r="A45" s="5" t="s">
        <v>54</v>
      </c>
      <c r="B45" s="3" t="s">
        <v>158</v>
      </c>
      <c r="C45" s="3" t="s">
        <v>33</v>
      </c>
      <c r="D45" s="3" t="s">
        <v>189</v>
      </c>
      <c r="E45" s="11">
        <f>VLOOKUP($A45,[2]Hoja2!$A$9:$AM$115,7,0)</f>
        <v>6450</v>
      </c>
      <c r="F45" s="11">
        <f>VLOOKUP($A45,[2]Hoja2!$A$9:$AM$115,26,0)</f>
        <v>1283.98</v>
      </c>
      <c r="G45" s="11">
        <f>VLOOKUP($A45,[2]Hoja2!$A$9:$AM$115,27,0)</f>
        <v>5166.0200000000004</v>
      </c>
    </row>
    <row r="46" spans="1:7" ht="12" customHeight="1" x14ac:dyDescent="0.25">
      <c r="A46" s="5" t="s">
        <v>88</v>
      </c>
      <c r="B46" s="3" t="s">
        <v>89</v>
      </c>
      <c r="C46" s="3" t="s">
        <v>104</v>
      </c>
      <c r="D46" s="3" t="s">
        <v>189</v>
      </c>
      <c r="E46" s="11">
        <f>VLOOKUP($A46,[2]Hoja2!$A$9:$AM$115,7,0)</f>
        <v>10000</v>
      </c>
      <c r="F46" s="11">
        <f>VLOOKUP($A46,[2]Hoja2!$A$9:$AM$115,26,0)</f>
        <v>1574.96</v>
      </c>
      <c r="G46" s="11">
        <f>VLOOKUP($A46,[2]Hoja2!$A$9:$AM$115,27,0)</f>
        <v>8425.0400000000009</v>
      </c>
    </row>
    <row r="47" spans="1:7" ht="12" customHeight="1" x14ac:dyDescent="0.25">
      <c r="A47" s="5" t="s">
        <v>109</v>
      </c>
      <c r="B47" s="3" t="s">
        <v>110</v>
      </c>
      <c r="C47" s="3" t="s">
        <v>37</v>
      </c>
      <c r="D47" s="3" t="s">
        <v>189</v>
      </c>
      <c r="E47" s="11">
        <f>VLOOKUP($A47,[2]Hoja2!$A$9:$AM$115,7,0)</f>
        <v>5610.65</v>
      </c>
      <c r="F47" s="11">
        <f>VLOOKUP($A47,[2]Hoja2!$A$9:$AM$115,26,0)</f>
        <v>610.65</v>
      </c>
      <c r="G47" s="11">
        <f>VLOOKUP($A47,[2]Hoja2!$A$9:$AM$115,27,0)</f>
        <v>5000</v>
      </c>
    </row>
    <row r="48" spans="1:7" ht="12" customHeight="1" x14ac:dyDescent="0.25">
      <c r="A48" s="5" t="s">
        <v>26</v>
      </c>
      <c r="B48" s="3" t="s">
        <v>159</v>
      </c>
      <c r="C48" s="3" t="s">
        <v>40</v>
      </c>
      <c r="D48" s="3" t="s">
        <v>189</v>
      </c>
      <c r="E48" s="11">
        <f>VLOOKUP($A48,[2]Hoja2!$A$9:$AM$115,7,0)</f>
        <v>6100</v>
      </c>
      <c r="F48" s="11">
        <f>VLOOKUP($A48,[2]Hoja2!$A$9:$AM$115,26,0)</f>
        <v>1416.91</v>
      </c>
      <c r="G48" s="11">
        <f>VLOOKUP($A48,[2]Hoja2!$A$9:$AM$115,27,0)</f>
        <v>4683.09</v>
      </c>
    </row>
    <row r="49" spans="1:7" ht="12" customHeight="1" x14ac:dyDescent="0.25">
      <c r="A49" s="5" t="s">
        <v>131</v>
      </c>
      <c r="B49" s="3" t="s">
        <v>132</v>
      </c>
      <c r="C49" s="3" t="s">
        <v>50</v>
      </c>
      <c r="D49" s="3" t="s">
        <v>189</v>
      </c>
      <c r="E49" s="11">
        <f>VLOOKUP($A49,[2]Hoja2!$A$9:$AM$115,7,0)</f>
        <v>3120</v>
      </c>
      <c r="F49" s="11">
        <f>VLOOKUP($A49,[2]Hoja2!$A$9:$AM$115,26,0)</f>
        <v>143.76</v>
      </c>
      <c r="G49" s="11">
        <f>VLOOKUP($A49,[2]Hoja2!$A$9:$AM$115,27,0)</f>
        <v>2976.24</v>
      </c>
    </row>
    <row r="50" spans="1:7" ht="12" customHeight="1" x14ac:dyDescent="0.25">
      <c r="A50" s="5" t="s">
        <v>55</v>
      </c>
      <c r="B50" s="3" t="s">
        <v>160</v>
      </c>
      <c r="C50" s="3" t="s">
        <v>33</v>
      </c>
      <c r="D50" s="3" t="s">
        <v>189</v>
      </c>
      <c r="E50" s="11">
        <f>VLOOKUP($A50,[2]Hoja2!$A$9:$AM$115,7,0)</f>
        <v>11014.7</v>
      </c>
      <c r="F50" s="11">
        <f>VLOOKUP($A50,[2]Hoja2!$A$9:$AM$115,26,0)</f>
        <v>4336.4399999999996</v>
      </c>
      <c r="G50" s="11">
        <f>VLOOKUP($A50,[2]Hoja2!$A$9:$AM$115,27,0)</f>
        <v>6678.26</v>
      </c>
    </row>
    <row r="51" spans="1:7" ht="12" customHeight="1" x14ac:dyDescent="0.25">
      <c r="A51" s="5" t="s">
        <v>24</v>
      </c>
      <c r="B51" s="3" t="s">
        <v>161</v>
      </c>
      <c r="C51" s="3" t="s">
        <v>37</v>
      </c>
      <c r="D51" s="3" t="s">
        <v>189</v>
      </c>
      <c r="E51" s="11">
        <f>VLOOKUP($A51,[2]Hoja2!$A$9:$AM$115,7,0)</f>
        <v>7500</v>
      </c>
      <c r="F51" s="11">
        <f>VLOOKUP($A51,[2]Hoja2!$A$9:$AM$115,26,0)</f>
        <v>998.81</v>
      </c>
      <c r="G51" s="11">
        <f>VLOOKUP($A51,[2]Hoja2!$A$9:$AM$115,27,0)</f>
        <v>6501.19</v>
      </c>
    </row>
    <row r="52" spans="1:7" x14ac:dyDescent="0.25">
      <c r="A52" s="5" t="s">
        <v>13</v>
      </c>
      <c r="B52" s="3" t="s">
        <v>162</v>
      </c>
      <c r="C52" s="3" t="s">
        <v>41</v>
      </c>
      <c r="D52" s="3" t="s">
        <v>189</v>
      </c>
      <c r="E52" s="11">
        <f>VLOOKUP($A52,[2]Hoja2!$A$9:$AM$115,7,0)</f>
        <v>4900.3500000000004</v>
      </c>
      <c r="F52" s="11">
        <f>VLOOKUP($A52,[2]Hoja2!$A$9:$AM$115,26,0)</f>
        <v>515.25</v>
      </c>
      <c r="G52" s="11">
        <f>VLOOKUP($A52,[2]Hoja2!$A$9:$AM$115,27,0)</f>
        <v>4385.1000000000004</v>
      </c>
    </row>
    <row r="53" spans="1:7" x14ac:dyDescent="0.25">
      <c r="A53" s="5" t="s">
        <v>23</v>
      </c>
      <c r="B53" s="3" t="s">
        <v>163</v>
      </c>
      <c r="C53" s="3" t="s">
        <v>42</v>
      </c>
      <c r="D53" s="3" t="s">
        <v>189</v>
      </c>
      <c r="E53" s="11">
        <f>VLOOKUP($A53,[2]Hoja2!$A$9:$AM$115,7,0)</f>
        <v>5434.15</v>
      </c>
      <c r="F53" s="11">
        <f>VLOOKUP($A53,[2]Hoja2!$A$9:$AM$115,26,0)</f>
        <v>1610.68</v>
      </c>
      <c r="G53" s="11">
        <f>VLOOKUP($A53,[2]Hoja2!$A$9:$AM$115,27,0)</f>
        <v>3823.47</v>
      </c>
    </row>
    <row r="54" spans="1:7" x14ac:dyDescent="0.25">
      <c r="A54" s="5" t="s">
        <v>56</v>
      </c>
      <c r="B54" s="3" t="s">
        <v>164</v>
      </c>
      <c r="C54" s="3" t="s">
        <v>33</v>
      </c>
      <c r="D54" s="3" t="s">
        <v>189</v>
      </c>
      <c r="E54" s="11">
        <f>VLOOKUP($A54,[2]Hoja2!$A$9:$AM$115,7,0)</f>
        <v>9497.9500000000007</v>
      </c>
      <c r="F54" s="11">
        <f>VLOOKUP($A54,[2]Hoja2!$A$9:$AM$115,26,0)</f>
        <v>1752.73</v>
      </c>
      <c r="G54" s="11">
        <f>VLOOKUP($A54,[2]Hoja2!$A$9:$AM$115,27,0)</f>
        <v>7745.22</v>
      </c>
    </row>
    <row r="55" spans="1:7" x14ac:dyDescent="0.25">
      <c r="A55" s="8" t="s">
        <v>75</v>
      </c>
      <c r="B55" s="3" t="s">
        <v>165</v>
      </c>
      <c r="C55" s="3" t="s">
        <v>37</v>
      </c>
      <c r="D55" s="3" t="s">
        <v>189</v>
      </c>
      <c r="E55" s="11">
        <f>VLOOKUP($A55,[2]Hoja2!$A$9:$AM$115,7,0)</f>
        <v>5000</v>
      </c>
      <c r="F55" s="11">
        <f>VLOOKUP($A55,[2]Hoja2!$A$9:$AM$115,26,0)</f>
        <v>387.54</v>
      </c>
      <c r="G55" s="11">
        <f>VLOOKUP($A55,[2]Hoja2!$A$9:$AM$115,27,0)</f>
        <v>4612.46</v>
      </c>
    </row>
    <row r="56" spans="1:7" x14ac:dyDescent="0.25">
      <c r="A56" s="5" t="s">
        <v>57</v>
      </c>
      <c r="B56" s="3" t="s">
        <v>166</v>
      </c>
      <c r="C56" s="3" t="s">
        <v>32</v>
      </c>
      <c r="D56" s="3" t="s">
        <v>189</v>
      </c>
      <c r="E56" s="11">
        <f>VLOOKUP($A56,[2]Hoja2!$A$9:$AM$115,7,0)</f>
        <v>8767.25</v>
      </c>
      <c r="F56" s="11">
        <f>VLOOKUP($A56,[2]Hoja2!$A$9:$AM$115,26,0)</f>
        <v>1267.29</v>
      </c>
      <c r="G56" s="11">
        <f>VLOOKUP($A56,[2]Hoja2!$A$9:$AM$115,27,0)</f>
        <v>7499.96</v>
      </c>
    </row>
    <row r="57" spans="1:7" x14ac:dyDescent="0.25">
      <c r="A57" s="5" t="s">
        <v>74</v>
      </c>
      <c r="B57" s="3" t="s">
        <v>167</v>
      </c>
      <c r="C57" s="3" t="s">
        <v>32</v>
      </c>
      <c r="D57" s="3" t="s">
        <v>189</v>
      </c>
      <c r="E57" s="11">
        <f>VLOOKUP($A57,[2]Hoja2!$A$9:$AM$115,7,0)</f>
        <v>11893.78</v>
      </c>
      <c r="F57" s="11">
        <f>VLOOKUP($A57,[2]Hoja2!$A$9:$AM$115,26,0)</f>
        <v>2059.7399999999998</v>
      </c>
      <c r="G57" s="11">
        <f>VLOOKUP($A57,[2]Hoja2!$A$9:$AM$115,27,0)</f>
        <v>9834.0400000000009</v>
      </c>
    </row>
    <row r="58" spans="1:7" x14ac:dyDescent="0.25">
      <c r="A58" s="5" t="s">
        <v>28</v>
      </c>
      <c r="B58" s="3" t="s">
        <v>168</v>
      </c>
      <c r="C58" s="3" t="s">
        <v>33</v>
      </c>
      <c r="D58" s="3" t="s">
        <v>189</v>
      </c>
      <c r="E58" s="11">
        <f>VLOOKUP($A58,[2]Hoja2!$A$9:$AM$115,7,0)</f>
        <v>5584</v>
      </c>
      <c r="F58" s="11">
        <f>VLOOKUP($A58,[2]Hoja2!$A$9:$AM$115,26,0)</f>
        <v>3329.42</v>
      </c>
      <c r="G58" s="11">
        <f>VLOOKUP($A58,[2]Hoja2!$A$9:$AM$115,27,0)</f>
        <v>2254.58</v>
      </c>
    </row>
    <row r="59" spans="1:7" x14ac:dyDescent="0.25">
      <c r="A59" s="5" t="s">
        <v>73</v>
      </c>
      <c r="B59" s="3" t="s">
        <v>169</v>
      </c>
      <c r="C59" s="3" t="s">
        <v>36</v>
      </c>
      <c r="D59" s="3" t="s">
        <v>189</v>
      </c>
      <c r="E59" s="11">
        <f>VLOOKUP($A59,[2]Hoja2!$A$9:$AM$115,7,0)</f>
        <v>11893.78</v>
      </c>
      <c r="F59" s="11">
        <f>VLOOKUP($A59,[2]Hoja2!$A$9:$AM$115,26,0)</f>
        <v>2059.7399999999998</v>
      </c>
      <c r="G59" s="11">
        <f>VLOOKUP($A59,[2]Hoja2!$A$9:$AM$115,27,0)</f>
        <v>9834.0400000000009</v>
      </c>
    </row>
    <row r="60" spans="1:7" x14ac:dyDescent="0.25">
      <c r="A60" s="5" t="s">
        <v>18</v>
      </c>
      <c r="B60" s="3" t="s">
        <v>170</v>
      </c>
      <c r="C60" s="3" t="s">
        <v>37</v>
      </c>
      <c r="D60" s="3" t="s">
        <v>189</v>
      </c>
      <c r="E60" s="11">
        <f>VLOOKUP($A60,[2]Hoja2!$A$9:$AM$115,7,0)</f>
        <v>6000</v>
      </c>
      <c r="F60" s="11">
        <f>VLOOKUP($A60,[2]Hoja2!$A$9:$AM$115,26,0)</f>
        <v>2204.2399999999998</v>
      </c>
      <c r="G60" s="11">
        <f>VLOOKUP($A60,[2]Hoja2!$A$9:$AM$115,27,0)</f>
        <v>3795.76</v>
      </c>
    </row>
    <row r="61" spans="1:7" x14ac:dyDescent="0.25">
      <c r="A61" s="5" t="s">
        <v>58</v>
      </c>
      <c r="B61" s="3" t="s">
        <v>171</v>
      </c>
      <c r="C61" s="3" t="s">
        <v>33</v>
      </c>
      <c r="D61" s="3" t="s">
        <v>189</v>
      </c>
      <c r="E61" s="11">
        <f>VLOOKUP($A61,[2]Hoja2!$A$9:$AM$115,7,0)</f>
        <v>11016.45</v>
      </c>
      <c r="F61" s="11">
        <f>VLOOKUP($A61,[2]Hoja2!$A$9:$AM$115,26,0)</f>
        <v>5629.04</v>
      </c>
      <c r="G61" s="11">
        <f>VLOOKUP($A61,[2]Hoja2!$A$9:$AM$115,27,0)</f>
        <v>5387.41</v>
      </c>
    </row>
    <row r="62" spans="1:7" x14ac:dyDescent="0.25">
      <c r="A62" s="5" t="s">
        <v>12</v>
      </c>
      <c r="B62" s="3" t="s">
        <v>172</v>
      </c>
      <c r="C62" s="3" t="s">
        <v>33</v>
      </c>
      <c r="D62" s="3" t="s">
        <v>189</v>
      </c>
      <c r="E62" s="11">
        <f>VLOOKUP($A62,[2]Hoja2!$A$9:$AM$115,7,0)</f>
        <v>3959.1</v>
      </c>
      <c r="F62" s="11">
        <f>VLOOKUP($A62,[2]Hoja2!$A$9:$AM$115,26,0)</f>
        <v>1045.46</v>
      </c>
      <c r="G62" s="11">
        <f>VLOOKUP($A62,[2]Hoja2!$A$9:$AM$115,27,0)</f>
        <v>2913.64</v>
      </c>
    </row>
    <row r="63" spans="1:7" x14ac:dyDescent="0.25">
      <c r="A63" s="5" t="s">
        <v>15</v>
      </c>
      <c r="B63" s="3" t="s">
        <v>173</v>
      </c>
      <c r="C63" s="3" t="s">
        <v>33</v>
      </c>
      <c r="D63" s="3" t="s">
        <v>189</v>
      </c>
      <c r="E63" s="11">
        <f>VLOOKUP($A63,[2]Hoja2!$A$9:$AM$115,7,0)</f>
        <v>7752</v>
      </c>
      <c r="F63" s="11">
        <f>VLOOKUP($A63,[2]Hoja2!$A$9:$AM$115,26,0)</f>
        <v>3226.06</v>
      </c>
      <c r="G63" s="11">
        <f>VLOOKUP($A63,[2]Hoja2!$A$9:$AM$115,27,0)</f>
        <v>4525.9399999999996</v>
      </c>
    </row>
    <row r="64" spans="1:7" x14ac:dyDescent="0.25">
      <c r="A64" s="5" t="s">
        <v>129</v>
      </c>
      <c r="B64" s="3" t="s">
        <v>130</v>
      </c>
      <c r="C64" s="3" t="s">
        <v>37</v>
      </c>
      <c r="D64" s="3" t="s">
        <v>189</v>
      </c>
      <c r="E64" s="11">
        <f>VLOOKUP($A64,[2]Hoja2!$A$9:$AM$115,7,0)</f>
        <v>11452.03</v>
      </c>
      <c r="F64" s="11">
        <f>VLOOKUP($A64,[2]Hoja2!$A$9:$AM$115,26,0)</f>
        <v>1952.03</v>
      </c>
      <c r="G64" s="11">
        <f>VLOOKUP($A64,[2]Hoja2!$A$9:$AM$115,27,0)</f>
        <v>9500</v>
      </c>
    </row>
    <row r="65" spans="1:7" x14ac:dyDescent="0.25">
      <c r="A65" s="5" t="s">
        <v>92</v>
      </c>
      <c r="B65" s="3" t="s">
        <v>93</v>
      </c>
      <c r="C65" s="3" t="s">
        <v>105</v>
      </c>
      <c r="D65" s="3" t="s">
        <v>189</v>
      </c>
      <c r="E65" s="11">
        <f>VLOOKUP($A65,[2]Hoja2!$A$9:$AM$115,7,0)</f>
        <v>5610.67</v>
      </c>
      <c r="F65" s="11">
        <f>VLOOKUP($A65,[2]Hoja2!$A$9:$AM$115,26,0)</f>
        <v>610.66999999999996</v>
      </c>
      <c r="G65" s="11">
        <f>VLOOKUP($A65,[2]Hoja2!$A$9:$AM$115,27,0)</f>
        <v>5000</v>
      </c>
    </row>
    <row r="66" spans="1:7" x14ac:dyDescent="0.25">
      <c r="A66" s="5" t="s">
        <v>100</v>
      </c>
      <c r="B66" s="3" t="s">
        <v>101</v>
      </c>
      <c r="C66" s="3" t="s">
        <v>37</v>
      </c>
      <c r="D66" s="3" t="s">
        <v>189</v>
      </c>
      <c r="E66" s="11">
        <f>VLOOKUP($A66,[2]Hoja2!$A$9:$AM$115,7,0)</f>
        <v>8806.7199999999993</v>
      </c>
      <c r="F66" s="11">
        <f>VLOOKUP($A66,[2]Hoja2!$A$9:$AM$115,26,0)</f>
        <v>1306.72</v>
      </c>
      <c r="G66" s="11">
        <f>VLOOKUP($A66,[2]Hoja2!$A$9:$AM$115,27,0)</f>
        <v>7500</v>
      </c>
    </row>
    <row r="67" spans="1:7" x14ac:dyDescent="0.25">
      <c r="A67" s="5" t="s">
        <v>123</v>
      </c>
      <c r="B67" s="3" t="s">
        <v>124</v>
      </c>
      <c r="C67" s="3" t="s">
        <v>104</v>
      </c>
      <c r="D67" s="3" t="s">
        <v>189</v>
      </c>
      <c r="E67" s="11">
        <f>VLOOKUP($A67,[2]Hoja2!$A$9:$AM$115,7,0)</f>
        <v>8144.91</v>
      </c>
      <c r="F67" s="11">
        <f>VLOOKUP($A67,[2]Hoja2!$A$9:$AM$115,26,0)</f>
        <v>1144.9100000000001</v>
      </c>
      <c r="G67" s="11">
        <f>VLOOKUP($A67,[2]Hoja2!$A$9:$AM$115,27,0)</f>
        <v>7000</v>
      </c>
    </row>
    <row r="68" spans="1:7" x14ac:dyDescent="0.25">
      <c r="A68" s="8" t="s">
        <v>67</v>
      </c>
      <c r="B68" s="3" t="s">
        <v>174</v>
      </c>
      <c r="C68" s="3" t="s">
        <v>50</v>
      </c>
      <c r="D68" s="3" t="s">
        <v>189</v>
      </c>
      <c r="E68" s="11">
        <f>VLOOKUP($A68,[2]Hoja2!$A$9:$AM$115,7,0)</f>
        <v>6600</v>
      </c>
      <c r="F68" s="11">
        <f>VLOOKUP($A68,[2]Hoja2!$A$9:$AM$115,26,0)</f>
        <v>806.57</v>
      </c>
      <c r="G68" s="11">
        <f>VLOOKUP($A68,[2]Hoja2!$A$9:$AM$115,27,0)</f>
        <v>5793.43</v>
      </c>
    </row>
    <row r="69" spans="1:7" x14ac:dyDescent="0.25">
      <c r="A69" s="5" t="s">
        <v>59</v>
      </c>
      <c r="B69" s="3" t="s">
        <v>175</v>
      </c>
      <c r="C69" s="3" t="s">
        <v>50</v>
      </c>
      <c r="D69" s="3" t="s">
        <v>189</v>
      </c>
      <c r="E69" s="11">
        <f>VLOOKUP($A69,[2]Hoja2!$A$9:$AM$115,7,0)</f>
        <v>3111.6</v>
      </c>
      <c r="F69" s="11">
        <f>VLOOKUP($A69,[2]Hoja2!$A$9:$AM$115,26,0)</f>
        <v>0</v>
      </c>
      <c r="G69" s="11">
        <f>VLOOKUP($A69,[2]Hoja2!$A$9:$AM$115,27,0)</f>
        <v>3111.6</v>
      </c>
    </row>
    <row r="70" spans="1:7" ht="18.75" customHeight="1" x14ac:dyDescent="0.25">
      <c r="A70" s="5" t="s">
        <v>21</v>
      </c>
      <c r="B70" s="3" t="s">
        <v>176</v>
      </c>
      <c r="C70" s="3" t="s">
        <v>33</v>
      </c>
      <c r="D70" s="3" t="s">
        <v>189</v>
      </c>
      <c r="E70" s="11">
        <f>VLOOKUP($A70,[2]Hoja2!$A$9:$AM$115,7,0)</f>
        <v>8800.4</v>
      </c>
      <c r="F70" s="11">
        <f>VLOOKUP($A70,[2]Hoja2!$A$9:$AM$115,26,0)</f>
        <v>2311.73</v>
      </c>
      <c r="G70" s="11">
        <f>VLOOKUP($A70,[2]Hoja2!$A$9:$AM$115,27,0)</f>
        <v>6488.67</v>
      </c>
    </row>
    <row r="71" spans="1:7" ht="18.75" customHeight="1" x14ac:dyDescent="0.25">
      <c r="A71" s="5" t="s">
        <v>117</v>
      </c>
      <c r="B71" s="3" t="s">
        <v>118</v>
      </c>
      <c r="C71" s="3" t="s">
        <v>32</v>
      </c>
      <c r="D71" s="3" t="s">
        <v>189</v>
      </c>
      <c r="E71" s="11">
        <f>VLOOKUP($A71,[2]Hoja2!$A$9:$AM$115,7,0)</f>
        <v>5500</v>
      </c>
      <c r="F71" s="11">
        <f>VLOOKUP($A71,[2]Hoja2!$A$9:$AM$115,26,0)</f>
        <v>604.97</v>
      </c>
      <c r="G71" s="11">
        <f>VLOOKUP($A71,[2]Hoja2!$A$9:$AM$115,27,0)</f>
        <v>4895.03</v>
      </c>
    </row>
    <row r="72" spans="1:7" x14ac:dyDescent="0.25">
      <c r="A72" s="5" t="s">
        <v>81</v>
      </c>
      <c r="B72" s="3" t="s">
        <v>87</v>
      </c>
      <c r="C72" s="3" t="s">
        <v>36</v>
      </c>
      <c r="D72" s="3" t="s">
        <v>189</v>
      </c>
      <c r="E72" s="11">
        <f>VLOOKUP($A72,[2]Hoja2!$A$9:$AM$115,7,0)</f>
        <v>8806.7199999999993</v>
      </c>
      <c r="F72" s="11">
        <f>VLOOKUP($A72,[2]Hoja2!$A$9:$AM$115,26,0)</f>
        <v>1306.72</v>
      </c>
      <c r="G72" s="11">
        <f>VLOOKUP($A72,[2]Hoja2!$A$9:$AM$115,27,0)</f>
        <v>7500</v>
      </c>
    </row>
    <row r="73" spans="1:7" ht="24.75" x14ac:dyDescent="0.25">
      <c r="B73" s="1" t="s">
        <v>31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x14ac:dyDescent="0.25">
      <c r="A74" s="10" t="s">
        <v>68</v>
      </c>
      <c r="B74" s="3" t="s">
        <v>177</v>
      </c>
      <c r="C74" s="3" t="s">
        <v>44</v>
      </c>
      <c r="D74" s="3" t="s">
        <v>189</v>
      </c>
      <c r="E74" s="11">
        <f>VLOOKUP($A74,[2]Hoja2!$A$9:$AM$115,7,0)</f>
        <v>3111.6</v>
      </c>
      <c r="F74" s="11">
        <f>VLOOKUP($A74,[2]Hoja2!$A$9:$AM$115,26,0)</f>
        <v>0</v>
      </c>
      <c r="G74" s="11">
        <f>VLOOKUP($A74,[2]Hoja2!$A$9:$AM$115,27,0)</f>
        <v>3111.6</v>
      </c>
    </row>
    <row r="75" spans="1:7" x14ac:dyDescent="0.25">
      <c r="A75" s="5" t="s">
        <v>82</v>
      </c>
      <c r="B75" s="3" t="s">
        <v>86</v>
      </c>
      <c r="C75" s="3" t="s">
        <v>44</v>
      </c>
      <c r="D75" s="3" t="s">
        <v>189</v>
      </c>
      <c r="E75" s="11">
        <f>VLOOKUP($A75,[2]Hoja2!$A$9:$AM$115,7,0)</f>
        <v>7500</v>
      </c>
      <c r="F75" s="11">
        <f>VLOOKUP($A75,[2]Hoja2!$A$9:$AM$115,26,0)</f>
        <v>992.82</v>
      </c>
      <c r="G75" s="11">
        <f>VLOOKUP($A75,[2]Hoja2!$A$9:$AM$115,27,0)</f>
        <v>6507.18</v>
      </c>
    </row>
    <row r="76" spans="1:7" x14ac:dyDescent="0.25">
      <c r="A76" s="5" t="s">
        <v>119</v>
      </c>
      <c r="B76" s="3" t="s">
        <v>120</v>
      </c>
      <c r="C76" s="3" t="s">
        <v>44</v>
      </c>
      <c r="D76" s="3" t="s">
        <v>189</v>
      </c>
      <c r="E76" s="11">
        <f>VLOOKUP($A76,[2]Hoja2!$A$9:$AM$115,7,0)</f>
        <v>3750</v>
      </c>
      <c r="F76" s="11">
        <f>VLOOKUP($A76,[2]Hoja2!$A$9:$AM$115,26,0)</f>
        <v>352.17</v>
      </c>
      <c r="G76" s="11">
        <f>VLOOKUP($A76,[2]Hoja2!$A$9:$AM$115,27,0)</f>
        <v>3397.83</v>
      </c>
    </row>
    <row r="77" spans="1:7" x14ac:dyDescent="0.25">
      <c r="A77" s="5" t="s">
        <v>121</v>
      </c>
      <c r="B77" s="3" t="s">
        <v>122</v>
      </c>
      <c r="C77" s="3" t="s">
        <v>44</v>
      </c>
      <c r="D77" s="3" t="s">
        <v>189</v>
      </c>
      <c r="E77" s="11">
        <f>VLOOKUP($A77,[2]Hoja2!$A$9:$AM$115,7,0)</f>
        <v>3750</v>
      </c>
      <c r="F77" s="11">
        <f>VLOOKUP($A77,[2]Hoja2!$A$9:$AM$115,26,0)</f>
        <v>352.17</v>
      </c>
      <c r="G77" s="11">
        <f>VLOOKUP($A77,[2]Hoja2!$A$9:$AM$115,27,0)</f>
        <v>3397.83</v>
      </c>
    </row>
    <row r="78" spans="1:7" x14ac:dyDescent="0.25">
      <c r="A78" s="5" t="s">
        <v>64</v>
      </c>
      <c r="B78" s="3" t="s">
        <v>179</v>
      </c>
      <c r="C78" s="3" t="s">
        <v>65</v>
      </c>
      <c r="D78" s="3" t="s">
        <v>189</v>
      </c>
      <c r="E78" s="11">
        <f>VLOOKUP($A78,[2]Hoja2!$A$9:$AM$115,7,0)</f>
        <v>3111.6</v>
      </c>
      <c r="F78" s="11">
        <f>VLOOKUP($A78,[2]Hoja2!$A$9:$AM$115,26,0)</f>
        <v>0</v>
      </c>
      <c r="G78" s="11">
        <f>VLOOKUP($A78,[2]Hoja2!$A$9:$AM$115,27,0)</f>
        <v>3111.6</v>
      </c>
    </row>
    <row r="79" spans="1:7" x14ac:dyDescent="0.25">
      <c r="A79" s="5" t="s">
        <v>27</v>
      </c>
      <c r="B79" s="3" t="s">
        <v>178</v>
      </c>
      <c r="C79" s="3" t="s">
        <v>45</v>
      </c>
      <c r="D79" s="3" t="s">
        <v>189</v>
      </c>
      <c r="E79" s="11">
        <f>VLOOKUP($A79,[2]Hoja2!$A$9:$AM$115,7,0)</f>
        <v>3668.55</v>
      </c>
      <c r="F79" s="11">
        <f>VLOOKUP($A79,[2]Hoja2!$A$9:$AM$115,26,0)</f>
        <v>242.68</v>
      </c>
      <c r="G79" s="11">
        <f>VLOOKUP($A79,[2]Hoja2!$A$9:$AM$115,27,0)</f>
        <v>3425.87</v>
      </c>
    </row>
    <row r="80" spans="1:7" x14ac:dyDescent="0.25">
      <c r="A80" s="5" t="s">
        <v>46</v>
      </c>
      <c r="B80" s="3" t="s">
        <v>180</v>
      </c>
      <c r="C80" s="3" t="s">
        <v>47</v>
      </c>
      <c r="D80" s="3" t="s">
        <v>189</v>
      </c>
      <c r="E80" s="11">
        <f>VLOOKUP($A80,[2]Hoja2!$A$9:$AM$115,7,0)</f>
        <v>8301.4699999999993</v>
      </c>
      <c r="F80" s="11">
        <f>VLOOKUP($A80,[2]Hoja2!$A$9:$AM$115,26,0)</f>
        <v>1183.55</v>
      </c>
      <c r="G80" s="11">
        <f>VLOOKUP($A80,[2]Hoja2!$A$9:$AM$115,27,0)</f>
        <v>7117.92</v>
      </c>
    </row>
    <row r="81" spans="1:7" x14ac:dyDescent="0.25">
      <c r="A81" s="5" t="s">
        <v>113</v>
      </c>
      <c r="B81" s="3" t="s">
        <v>114</v>
      </c>
      <c r="C81" s="3" t="s">
        <v>48</v>
      </c>
      <c r="D81" s="3" t="s">
        <v>189</v>
      </c>
      <c r="E81" s="11">
        <f>VLOOKUP($A81,[2]Hoja2!$A$9:$AM$115,7,0)</f>
        <v>4445.42</v>
      </c>
      <c r="F81" s="11">
        <f>VLOOKUP($A81,[2]Hoja2!$A$9:$AM$115,26,0)</f>
        <v>445.42</v>
      </c>
      <c r="G81" s="11">
        <f>VLOOKUP($A81,[2]Hoja2!$A$9:$AM$115,27,0)</f>
        <v>4000</v>
      </c>
    </row>
    <row r="82" spans="1:7" ht="15.75" customHeight="1" x14ac:dyDescent="0.25">
      <c r="A82" s="5" t="s">
        <v>115</v>
      </c>
      <c r="B82" s="3" t="s">
        <v>116</v>
      </c>
      <c r="C82" s="3" t="s">
        <v>48</v>
      </c>
      <c r="D82" s="3" t="s">
        <v>189</v>
      </c>
      <c r="E82" s="11">
        <f>VLOOKUP($A82,[2]Hoja2!$A$9:$AM$115,7,0)</f>
        <v>4445.42</v>
      </c>
      <c r="F82" s="11">
        <f>VLOOKUP($A82,[2]Hoja2!$A$9:$AM$115,26,0)</f>
        <v>445.42</v>
      </c>
      <c r="G82" s="11">
        <f>VLOOKUP($A82,[2]Hoja2!$A$9:$AM$115,27,0)</f>
        <v>4000</v>
      </c>
    </row>
    <row r="83" spans="1:7" ht="27" customHeight="1" x14ac:dyDescent="0.25"/>
    <row r="84" spans="1:7" ht="27" hidden="1" customHeight="1" x14ac:dyDescent="0.25">
      <c r="E84">
        <f>SUM(E7:E72)+SUM(E74:E82)</f>
        <v>493745.22000000009</v>
      </c>
      <c r="F84">
        <f>SUM(F7:F72)+SUM(F74:F82)</f>
        <v>97367.260000000038</v>
      </c>
      <c r="G84">
        <f>SUM(G7:G72)+SUM(G74:G82)</f>
        <v>396377.95999999996</v>
      </c>
    </row>
    <row r="85" spans="1:7" ht="27" hidden="1" customHeight="1" x14ac:dyDescent="0.25">
      <c r="E85" s="9">
        <v>493745.22</v>
      </c>
      <c r="F85" s="9">
        <v>97367.26</v>
      </c>
      <c r="G85" s="9">
        <v>396377.96</v>
      </c>
    </row>
    <row r="86" spans="1:7" hidden="1" x14ac:dyDescent="0.25">
      <c r="E86">
        <f>+E84-E85</f>
        <v>0</v>
      </c>
      <c r="F86">
        <f>+F84-F85</f>
        <v>0</v>
      </c>
      <c r="G86">
        <f>+G84-G85</f>
        <v>0</v>
      </c>
    </row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3:G73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Nov</vt:lpstr>
      <vt:lpstr>2da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2023-12-01T19:37:04Z</dcterms:modified>
</cp:coreProperties>
</file>