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B812B244-DDBD-4E78-A219-B2693E695D7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ra Feb" sheetId="1" r:id="rId1"/>
    <sheet name="2da Feb" sheetId="2" r:id="rId2"/>
  </sheets>
  <externalReferences>
    <externalReference r:id="rId3"/>
    <externalReference r:id="rId4"/>
    <externalReference r:id="rId5"/>
  </externalReferences>
  <definedNames>
    <definedName name="_xlnm._FilterDatabase" localSheetId="1" hidden="1">'2da Feb'!$A$6:$G$81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4" i="2" l="1"/>
  <c r="F84" i="2"/>
  <c r="E84" i="2"/>
  <c r="G83" i="2"/>
  <c r="F83" i="2"/>
  <c r="E83" i="2"/>
  <c r="G82" i="2"/>
  <c r="F82" i="2"/>
  <c r="E82" i="2"/>
  <c r="G81" i="2"/>
  <c r="F81" i="2"/>
  <c r="E81" i="2"/>
  <c r="G80" i="2"/>
  <c r="F80" i="2"/>
  <c r="E80" i="2"/>
  <c r="G79" i="2"/>
  <c r="F79" i="2"/>
  <c r="E79" i="2"/>
  <c r="G78" i="2"/>
  <c r="F78" i="2"/>
  <c r="E78" i="2"/>
  <c r="G77" i="2"/>
  <c r="F77" i="2"/>
  <c r="E77" i="2"/>
  <c r="G76" i="2"/>
  <c r="F76" i="2"/>
  <c r="E76" i="2"/>
  <c r="E8" i="2"/>
  <c r="F8" i="2"/>
  <c r="G8" i="2"/>
  <c r="E9" i="2"/>
  <c r="F9" i="2"/>
  <c r="G9" i="2"/>
  <c r="E10" i="2"/>
  <c r="F10" i="2"/>
  <c r="G10" i="2"/>
  <c r="E11" i="2"/>
  <c r="F11" i="2"/>
  <c r="G11" i="2"/>
  <c r="E12" i="2"/>
  <c r="F12" i="2"/>
  <c r="G12" i="2"/>
  <c r="E13" i="2"/>
  <c r="F13" i="2"/>
  <c r="G13" i="2"/>
  <c r="E14" i="2"/>
  <c r="F14" i="2"/>
  <c r="G14" i="2"/>
  <c r="E15" i="2"/>
  <c r="F15" i="2"/>
  <c r="G15" i="2"/>
  <c r="E16" i="2"/>
  <c r="F16" i="2"/>
  <c r="G16" i="2"/>
  <c r="E17" i="2"/>
  <c r="F17" i="2"/>
  <c r="G17" i="2"/>
  <c r="E18" i="2"/>
  <c r="F18" i="2"/>
  <c r="G18" i="2"/>
  <c r="E19" i="2"/>
  <c r="F19" i="2"/>
  <c r="G19" i="2"/>
  <c r="E20" i="2"/>
  <c r="F20" i="2"/>
  <c r="G20" i="2"/>
  <c r="E21" i="2"/>
  <c r="F21" i="2"/>
  <c r="G21" i="2"/>
  <c r="E22" i="2"/>
  <c r="F22" i="2"/>
  <c r="G22" i="2"/>
  <c r="E23" i="2"/>
  <c r="F23" i="2"/>
  <c r="G23" i="2"/>
  <c r="E24" i="2"/>
  <c r="F24" i="2"/>
  <c r="G24" i="2"/>
  <c r="E25" i="2"/>
  <c r="F25" i="2"/>
  <c r="G25" i="2"/>
  <c r="E26" i="2"/>
  <c r="F26" i="2"/>
  <c r="G26" i="2"/>
  <c r="E27" i="2"/>
  <c r="F27" i="2"/>
  <c r="G27" i="2"/>
  <c r="E28" i="2"/>
  <c r="F28" i="2"/>
  <c r="G28" i="2"/>
  <c r="E29" i="2"/>
  <c r="F29" i="2"/>
  <c r="G29" i="2"/>
  <c r="E30" i="2"/>
  <c r="F30" i="2"/>
  <c r="G30" i="2"/>
  <c r="E31" i="2"/>
  <c r="F31" i="2"/>
  <c r="G31" i="2"/>
  <c r="E32" i="2"/>
  <c r="F32" i="2"/>
  <c r="G32" i="2"/>
  <c r="E33" i="2"/>
  <c r="F33" i="2"/>
  <c r="G33" i="2"/>
  <c r="E34" i="2"/>
  <c r="F34" i="2"/>
  <c r="G34" i="2"/>
  <c r="E35" i="2"/>
  <c r="F35" i="2"/>
  <c r="G35" i="2"/>
  <c r="E36" i="2"/>
  <c r="F36" i="2"/>
  <c r="G36" i="2"/>
  <c r="E37" i="2"/>
  <c r="F37" i="2"/>
  <c r="G37" i="2"/>
  <c r="E38" i="2"/>
  <c r="F38" i="2"/>
  <c r="G38" i="2"/>
  <c r="E39" i="2"/>
  <c r="F39" i="2"/>
  <c r="G39" i="2"/>
  <c r="E40" i="2"/>
  <c r="F40" i="2"/>
  <c r="G40" i="2"/>
  <c r="E41" i="2"/>
  <c r="F41" i="2"/>
  <c r="G41" i="2"/>
  <c r="E42" i="2"/>
  <c r="F42" i="2"/>
  <c r="G42" i="2"/>
  <c r="E43" i="2"/>
  <c r="F43" i="2"/>
  <c r="G43" i="2"/>
  <c r="E44" i="2"/>
  <c r="F44" i="2"/>
  <c r="G44" i="2"/>
  <c r="E45" i="2"/>
  <c r="F45" i="2"/>
  <c r="G45" i="2"/>
  <c r="E46" i="2"/>
  <c r="F46" i="2"/>
  <c r="G46" i="2"/>
  <c r="E47" i="2"/>
  <c r="F47" i="2"/>
  <c r="G47" i="2"/>
  <c r="E48" i="2"/>
  <c r="F48" i="2"/>
  <c r="G48" i="2"/>
  <c r="E49" i="2"/>
  <c r="F49" i="2"/>
  <c r="G49" i="2"/>
  <c r="E50" i="2"/>
  <c r="F50" i="2"/>
  <c r="G50" i="2"/>
  <c r="E51" i="2"/>
  <c r="F51" i="2"/>
  <c r="G51" i="2"/>
  <c r="E52" i="2"/>
  <c r="F52" i="2"/>
  <c r="G52" i="2"/>
  <c r="E53" i="2"/>
  <c r="F53" i="2"/>
  <c r="G53" i="2"/>
  <c r="E54" i="2"/>
  <c r="F54" i="2"/>
  <c r="G54" i="2"/>
  <c r="E55" i="2"/>
  <c r="F55" i="2"/>
  <c r="G55" i="2"/>
  <c r="E56" i="2"/>
  <c r="F56" i="2"/>
  <c r="G56" i="2"/>
  <c r="E57" i="2"/>
  <c r="F57" i="2"/>
  <c r="G57" i="2"/>
  <c r="E58" i="2"/>
  <c r="F58" i="2"/>
  <c r="G58" i="2"/>
  <c r="E59" i="2"/>
  <c r="F59" i="2"/>
  <c r="G59" i="2"/>
  <c r="E60" i="2"/>
  <c r="F60" i="2"/>
  <c r="G60" i="2"/>
  <c r="E61" i="2"/>
  <c r="F61" i="2"/>
  <c r="G61" i="2"/>
  <c r="E62" i="2"/>
  <c r="F62" i="2"/>
  <c r="G62" i="2"/>
  <c r="E63" i="2"/>
  <c r="F63" i="2"/>
  <c r="G63" i="2"/>
  <c r="E64" i="2"/>
  <c r="F64" i="2"/>
  <c r="G64" i="2"/>
  <c r="E65" i="2"/>
  <c r="F65" i="2"/>
  <c r="G65" i="2"/>
  <c r="E66" i="2"/>
  <c r="F66" i="2"/>
  <c r="G66" i="2"/>
  <c r="E67" i="2"/>
  <c r="F67" i="2"/>
  <c r="G67" i="2"/>
  <c r="E68" i="2"/>
  <c r="F68" i="2"/>
  <c r="G68" i="2"/>
  <c r="E69" i="2"/>
  <c r="F69" i="2"/>
  <c r="G69" i="2"/>
  <c r="E70" i="2"/>
  <c r="F70" i="2"/>
  <c r="G70" i="2"/>
  <c r="E71" i="2"/>
  <c r="F71" i="2"/>
  <c r="G71" i="2"/>
  <c r="E72" i="2"/>
  <c r="F72" i="2"/>
  <c r="G72" i="2"/>
  <c r="E73" i="2"/>
  <c r="F73" i="2"/>
  <c r="G73" i="2"/>
  <c r="E74" i="2"/>
  <c r="F74" i="2"/>
  <c r="G74" i="2"/>
  <c r="G7" i="2"/>
  <c r="F7" i="2"/>
  <c r="E7" i="2"/>
  <c r="E35" i="1"/>
  <c r="F35" i="1"/>
  <c r="G35" i="1"/>
  <c r="E31" i="1"/>
  <c r="F31" i="1"/>
  <c r="G31" i="1"/>
  <c r="G84" i="1"/>
  <c r="F84" i="1"/>
  <c r="E84" i="1"/>
  <c r="G83" i="1"/>
  <c r="F83" i="1"/>
  <c r="E83" i="1"/>
  <c r="G82" i="1"/>
  <c r="F82" i="1"/>
  <c r="E82" i="1"/>
  <c r="G81" i="1"/>
  <c r="F81" i="1"/>
  <c r="E81" i="1"/>
  <c r="G80" i="1"/>
  <c r="F80" i="1"/>
  <c r="E80" i="1"/>
  <c r="G79" i="1"/>
  <c r="F79" i="1"/>
  <c r="E79" i="1"/>
  <c r="G78" i="1"/>
  <c r="F78" i="1"/>
  <c r="E78" i="1"/>
  <c r="G77" i="1"/>
  <c r="F77" i="1"/>
  <c r="E77" i="1"/>
  <c r="G76" i="1"/>
  <c r="F76" i="1"/>
  <c r="E76" i="1"/>
  <c r="E8" i="1"/>
  <c r="F8" i="1"/>
  <c r="G8" i="1"/>
  <c r="E9" i="1"/>
  <c r="F9" i="1"/>
  <c r="G9" i="1"/>
  <c r="E10" i="1"/>
  <c r="F10" i="1"/>
  <c r="G10" i="1"/>
  <c r="E11" i="1"/>
  <c r="F11" i="1"/>
  <c r="G11" i="1"/>
  <c r="E12" i="1"/>
  <c r="F12" i="1"/>
  <c r="G12" i="1"/>
  <c r="E13" i="1"/>
  <c r="F13" i="1"/>
  <c r="G13" i="1"/>
  <c r="E14" i="1"/>
  <c r="F14" i="1"/>
  <c r="G14" i="1"/>
  <c r="E15" i="1"/>
  <c r="F15" i="1"/>
  <c r="G15" i="1"/>
  <c r="E16" i="1"/>
  <c r="F16" i="1"/>
  <c r="G16" i="1"/>
  <c r="E17" i="1"/>
  <c r="F17" i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E25" i="1"/>
  <c r="F25" i="1"/>
  <c r="G25" i="1"/>
  <c r="E26" i="1"/>
  <c r="F26" i="1"/>
  <c r="G26" i="1"/>
  <c r="E27" i="1"/>
  <c r="F27" i="1"/>
  <c r="G27" i="1"/>
  <c r="E28" i="1"/>
  <c r="F28" i="1"/>
  <c r="G28" i="1"/>
  <c r="E29" i="1"/>
  <c r="F29" i="1"/>
  <c r="G29" i="1"/>
  <c r="E30" i="1"/>
  <c r="F30" i="1"/>
  <c r="G30" i="1"/>
  <c r="E32" i="1"/>
  <c r="F32" i="1"/>
  <c r="G32" i="1"/>
  <c r="E33" i="1"/>
  <c r="F33" i="1"/>
  <c r="G33" i="1"/>
  <c r="E34" i="1"/>
  <c r="F34" i="1"/>
  <c r="G34" i="1"/>
  <c r="E36" i="1"/>
  <c r="F36" i="1"/>
  <c r="G36" i="1"/>
  <c r="E37" i="1"/>
  <c r="F37" i="1"/>
  <c r="G37" i="1"/>
  <c r="E38" i="1"/>
  <c r="F38" i="1"/>
  <c r="G38" i="1"/>
  <c r="E39" i="1"/>
  <c r="F39" i="1"/>
  <c r="G39" i="1"/>
  <c r="E40" i="1"/>
  <c r="F40" i="1"/>
  <c r="G40" i="1"/>
  <c r="E41" i="1"/>
  <c r="F41" i="1"/>
  <c r="G41" i="1"/>
  <c r="E42" i="1"/>
  <c r="F42" i="1"/>
  <c r="G42" i="1"/>
  <c r="E43" i="1"/>
  <c r="F43" i="1"/>
  <c r="G43" i="1"/>
  <c r="E44" i="1"/>
  <c r="F44" i="1"/>
  <c r="G44" i="1"/>
  <c r="E45" i="1"/>
  <c r="F45" i="1"/>
  <c r="G45" i="1"/>
  <c r="E46" i="1"/>
  <c r="F46" i="1"/>
  <c r="G46" i="1"/>
  <c r="E47" i="1"/>
  <c r="F47" i="1"/>
  <c r="G47" i="1"/>
  <c r="E48" i="1"/>
  <c r="F48" i="1"/>
  <c r="G48" i="1"/>
  <c r="E49" i="1"/>
  <c r="F49" i="1"/>
  <c r="G49" i="1"/>
  <c r="E50" i="1"/>
  <c r="F50" i="1"/>
  <c r="G50" i="1"/>
  <c r="E51" i="1"/>
  <c r="F51" i="1"/>
  <c r="G51" i="1"/>
  <c r="E52" i="1"/>
  <c r="F52" i="1"/>
  <c r="G52" i="1"/>
  <c r="E53" i="1"/>
  <c r="F53" i="1"/>
  <c r="G53" i="1"/>
  <c r="E54" i="1"/>
  <c r="F54" i="1"/>
  <c r="G54" i="1"/>
  <c r="E55" i="1"/>
  <c r="F55" i="1"/>
  <c r="G55" i="1"/>
  <c r="E56" i="1"/>
  <c r="F56" i="1"/>
  <c r="G56" i="1"/>
  <c r="E57" i="1"/>
  <c r="F57" i="1"/>
  <c r="G57" i="1"/>
  <c r="E58" i="1"/>
  <c r="F58" i="1"/>
  <c r="G58" i="1"/>
  <c r="E59" i="1"/>
  <c r="F59" i="1"/>
  <c r="G59" i="1"/>
  <c r="E60" i="1"/>
  <c r="F60" i="1"/>
  <c r="G60" i="1"/>
  <c r="E61" i="1"/>
  <c r="F61" i="1"/>
  <c r="G61" i="1"/>
  <c r="E62" i="1"/>
  <c r="F62" i="1"/>
  <c r="G62" i="1"/>
  <c r="E63" i="1"/>
  <c r="F63" i="1"/>
  <c r="G63" i="1"/>
  <c r="E64" i="1"/>
  <c r="F64" i="1"/>
  <c r="G64" i="1"/>
  <c r="E65" i="1"/>
  <c r="F65" i="1"/>
  <c r="G65" i="1"/>
  <c r="E66" i="1"/>
  <c r="F66" i="1"/>
  <c r="G66" i="1"/>
  <c r="E67" i="1"/>
  <c r="F67" i="1"/>
  <c r="G67" i="1"/>
  <c r="E68" i="1"/>
  <c r="F68" i="1"/>
  <c r="G68" i="1"/>
  <c r="E69" i="1"/>
  <c r="F69" i="1"/>
  <c r="G69" i="1"/>
  <c r="E70" i="1"/>
  <c r="F70" i="1"/>
  <c r="G70" i="1"/>
  <c r="E71" i="1"/>
  <c r="F71" i="1"/>
  <c r="G71" i="1"/>
  <c r="E72" i="1"/>
  <c r="F72" i="1"/>
  <c r="G72" i="1"/>
  <c r="E73" i="1"/>
  <c r="F73" i="1"/>
  <c r="G73" i="1"/>
  <c r="E74" i="1"/>
  <c r="F74" i="1"/>
  <c r="G74" i="1"/>
  <c r="G7" i="1"/>
  <c r="F7" i="1"/>
  <c r="E7" i="1"/>
  <c r="E86" i="1" l="1"/>
  <c r="E88" i="1" s="1"/>
  <c r="E85" i="2"/>
  <c r="E87" i="2" s="1"/>
  <c r="F85" i="2"/>
  <c r="F87" i="2" s="1"/>
  <c r="G85" i="2"/>
  <c r="G87" i="2" s="1"/>
  <c r="F86" i="1"/>
  <c r="F88" i="1" s="1"/>
  <c r="G86" i="1"/>
  <c r="G88" i="1" s="1"/>
  <c r="B81" i="2"/>
  <c r="B72" i="2"/>
  <c r="B70" i="2"/>
  <c r="B69" i="2"/>
  <c r="B68" i="2"/>
  <c r="B64" i="2"/>
  <c r="B63" i="2"/>
  <c r="B55" i="2"/>
  <c r="B54" i="2"/>
  <c r="B53" i="2"/>
  <c r="B51" i="2"/>
  <c r="B50" i="2"/>
  <c r="B49" i="2"/>
  <c r="B46" i="2"/>
  <c r="B42" i="2"/>
  <c r="B41" i="2"/>
  <c r="B40" i="2"/>
  <c r="B38" i="2"/>
  <c r="B32" i="2"/>
  <c r="B30" i="2"/>
  <c r="B25" i="2"/>
  <c r="B23" i="2"/>
  <c r="B20" i="2"/>
  <c r="B16" i="2"/>
  <c r="B13" i="2"/>
  <c r="B10" i="2"/>
  <c r="B9" i="2"/>
  <c r="B8" i="2"/>
  <c r="B7" i="2"/>
  <c r="B72" i="1" l="1"/>
  <c r="B81" i="1" l="1"/>
  <c r="B70" i="1" l="1"/>
  <c r="B69" i="1"/>
  <c r="B68" i="1"/>
  <c r="B64" i="1"/>
  <c r="B63" i="1"/>
  <c r="B55" i="1"/>
  <c r="B54" i="1"/>
  <c r="B53" i="1"/>
  <c r="B51" i="1"/>
  <c r="B50" i="1"/>
  <c r="B49" i="1"/>
  <c r="B46" i="1"/>
  <c r="B42" i="1"/>
  <c r="B41" i="1"/>
  <c r="B40" i="1"/>
  <c r="B38" i="1"/>
  <c r="B32" i="1"/>
  <c r="B30" i="1"/>
  <c r="B25" i="1"/>
  <c r="B23" i="1"/>
  <c r="B20" i="1"/>
  <c r="B16" i="1"/>
  <c r="B13" i="1"/>
  <c r="B10" i="1"/>
  <c r="B9" i="1"/>
  <c r="B8" i="1"/>
  <c r="B7" i="1"/>
</calcChain>
</file>

<file path=xl/sharedStrings.xml><?xml version="1.0" encoding="utf-8"?>
<sst xmlns="http://schemas.openxmlformats.org/spreadsheetml/2006/main" count="590" uniqueCount="164">
  <si>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</si>
  <si>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</si>
  <si>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</si>
  <si>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</si>
  <si>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</si>
  <si>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</si>
  <si>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</si>
  <si>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</si>
  <si>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</si>
  <si>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00005</t>
  </si>
  <si>
    <t>00007</t>
  </si>
  <si>
    <t>00015</t>
  </si>
  <si>
    <t>00021</t>
  </si>
  <si>
    <t>00042</t>
  </si>
  <si>
    <t>00071</t>
  </si>
  <si>
    <t>00080</t>
  </si>
  <si>
    <t>00093</t>
  </si>
  <si>
    <t>00096</t>
  </si>
  <si>
    <t>00113</t>
  </si>
  <si>
    <t>00118</t>
  </si>
  <si>
    <t>00156</t>
  </si>
  <si>
    <t>00158</t>
  </si>
  <si>
    <t>00165</t>
  </si>
  <si>
    <t>00169</t>
  </si>
  <si>
    <t>00187</t>
  </si>
  <si>
    <t>00195</t>
  </si>
  <si>
    <t>00199</t>
  </si>
  <si>
    <t>00202</t>
  </si>
  <si>
    <t>00216</t>
  </si>
  <si>
    <t>00276</t>
  </si>
  <si>
    <t>00279</t>
  </si>
  <si>
    <t>00451</t>
  </si>
  <si>
    <t>00461</t>
  </si>
  <si>
    <t>00517</t>
  </si>
  <si>
    <t>00743</t>
  </si>
  <si>
    <t>00781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</si>
  <si>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</si>
  <si>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</si>
  <si>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</si>
  <si>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</si>
  <si>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</si>
  <si>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</si>
  <si>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</si>
  <si>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</si>
  <si>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ORG CNOP</t>
  </si>
  <si>
    <t>INSTITUTO REYES HEROLES</t>
  </si>
  <si>
    <t>CDE COMISION DE JUSTICIA PARTIDARIA</t>
  </si>
  <si>
    <t>SECT MOVIMIENTO TERRITORIAL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</si>
  <si>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</si>
  <si>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</si>
  <si>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</si>
  <si>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</si>
  <si>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</si>
  <si>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</si>
  <si>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00848</t>
  </si>
  <si>
    <t>Rivas Padilla Margarita</t>
  </si>
  <si>
    <t>COM MUN TONALA</t>
  </si>
  <si>
    <t>COM MUN ZAPOPAN</t>
  </si>
  <si>
    <t>00850</t>
  </si>
  <si>
    <t>Becerra Iñiguez Julio Ricardo</t>
  </si>
  <si>
    <t>00067</t>
  </si>
  <si>
    <t>Flores Diaz Maria De La Luz</t>
  </si>
  <si>
    <t>TERCERA EDAD</t>
  </si>
  <si>
    <t>00853</t>
  </si>
  <si>
    <t>Ayala Rodriguez Eliazer</t>
  </si>
  <si>
    <t>00857</t>
  </si>
  <si>
    <t>Delgado Valenzuela Roberto</t>
  </si>
  <si>
    <t>00843</t>
  </si>
  <si>
    <t>Dominguez Vazquez Fernando</t>
  </si>
  <si>
    <t>00838</t>
  </si>
  <si>
    <t>Hernandez García Ramiro</t>
  </si>
  <si>
    <t>00856</t>
  </si>
  <si>
    <t>Iñiguez Ibarra Gustavo</t>
  </si>
  <si>
    <t>00855</t>
  </si>
  <si>
    <t>Luna Medrano Cesar Alejandro</t>
  </si>
  <si>
    <t>00842</t>
  </si>
  <si>
    <t>Mendez Salcedo Jorge Alberto</t>
  </si>
  <si>
    <t>00840</t>
  </si>
  <si>
    <t>Navarro Villa Lorena</t>
  </si>
  <si>
    <t>00837</t>
  </si>
  <si>
    <t>Ortiz Mora Jose Alberto</t>
  </si>
  <si>
    <t>00839</t>
  </si>
  <si>
    <t>Reyes Granada Araceli Janeth</t>
  </si>
  <si>
    <t>00846</t>
  </si>
  <si>
    <t>Rodriguez Ramirez Magdaleno</t>
  </si>
  <si>
    <t>00845</t>
  </si>
  <si>
    <t>Santillan Gonzalez Maria De La Paz</t>
  </si>
  <si>
    <t>00858</t>
  </si>
  <si>
    <t>Chavez Mora Jesus Armando</t>
  </si>
  <si>
    <t>SECT FRENTE JUVENIL REVOLUCIONARIO</t>
  </si>
  <si>
    <t>00861</t>
  </si>
  <si>
    <t>Cuellar Hernandez Rocio Elizabeth</t>
  </si>
  <si>
    <t>00862</t>
  </si>
  <si>
    <t>Ortiz Gallardo Yuri Ernestina</t>
  </si>
  <si>
    <t>00863</t>
  </si>
  <si>
    <t>Larios Calvario Manuel</t>
  </si>
  <si>
    <t>CDE SECRETARIA TECNICA DEL CPE</t>
  </si>
  <si>
    <t>00864</t>
  </si>
  <si>
    <t>Gonzalez Ramirez Miriam Noemi</t>
  </si>
  <si>
    <t>00865</t>
  </si>
  <si>
    <t>Guerrero Torres Edgar Emmanuel</t>
  </si>
  <si>
    <t>00868</t>
  </si>
  <si>
    <t>Lopez Samano Claudia</t>
  </si>
  <si>
    <t>00870</t>
  </si>
  <si>
    <t>Gil Medina Miriam Elyada</t>
  </si>
  <si>
    <t>00871</t>
  </si>
  <si>
    <t>Gonzalez Vizcaino Maria Lucia</t>
  </si>
  <si>
    <t>00873</t>
  </si>
  <si>
    <t>Gonzalez Real  Blanca Lucero</t>
  </si>
  <si>
    <t>COM MUN TLAQUEPAQUE</t>
  </si>
  <si>
    <t>00874</t>
  </si>
  <si>
    <t>Camiruaga Lopez Monica Del Carmen</t>
  </si>
  <si>
    <t>00876</t>
  </si>
  <si>
    <t>Perez Palacios Jorge Antonio</t>
  </si>
  <si>
    <t>00878</t>
  </si>
  <si>
    <t>Tovar Covarrubias Brianda Jackeline</t>
  </si>
  <si>
    <t>00879</t>
  </si>
  <si>
    <t>Negrete Francisco</t>
  </si>
  <si>
    <t>00880</t>
  </si>
  <si>
    <t>Macias Lopez Roberto</t>
  </si>
  <si>
    <t>00881</t>
  </si>
  <si>
    <t>Vazquez Ochoa Ismael Isaac</t>
  </si>
  <si>
    <t>OMPRI</t>
  </si>
  <si>
    <t>00887</t>
  </si>
  <si>
    <t>De Leon Meza Hugo Fidencio</t>
  </si>
  <si>
    <t>00889</t>
  </si>
  <si>
    <t>Rodriguez Orozco Luis Manuel</t>
  </si>
  <si>
    <t>00860</t>
  </si>
  <si>
    <t>00902</t>
  </si>
  <si>
    <t>00905</t>
  </si>
  <si>
    <t>De La Torre Gonzalez Juan Carlos</t>
  </si>
  <si>
    <t>Diaz Cervantes Oscar Ivan</t>
  </si>
  <si>
    <t>Ortiz Perez Jose De Jesus</t>
  </si>
  <si>
    <t>CDE SECRETARIA DE GESTION SOCIAL</t>
  </si>
  <si>
    <t>00912</t>
  </si>
  <si>
    <t>Cuevas Chacon Jose Luis</t>
  </si>
  <si>
    <t>00915</t>
  </si>
  <si>
    <t>Carrillo Vazquez Jose Manuel</t>
  </si>
  <si>
    <t>00927</t>
  </si>
  <si>
    <t>Coronado Rojas Jenifer Yaneth</t>
  </si>
  <si>
    <t>00936</t>
  </si>
  <si>
    <t>Hernandez Arriaga Erik Daniel</t>
  </si>
  <si>
    <t>00901</t>
  </si>
  <si>
    <t>Padilla Cruz Margarita</t>
  </si>
  <si>
    <t>00939</t>
  </si>
  <si>
    <t>Cantu Perez Jose Manuel</t>
  </si>
  <si>
    <t>00941</t>
  </si>
  <si>
    <t>Olivares Arevalo Ana Victoria</t>
  </si>
  <si>
    <t>00061</t>
  </si>
  <si>
    <t>Arreola Castañeda Alberto</t>
  </si>
  <si>
    <t>CDE SECRETARIA DE OPERACIÓN POLITICA</t>
  </si>
  <si>
    <t>00946</t>
  </si>
  <si>
    <t>Velasco Benitez Jaime Fernando</t>
  </si>
  <si>
    <t>00947</t>
  </si>
  <si>
    <t>Cienfuegos Paredes Manuel De Jesus</t>
  </si>
  <si>
    <t>Becerra Iñiguez Diciembre Ricardo</t>
  </si>
  <si>
    <t>00913</t>
  </si>
  <si>
    <t>Jimenez Villarroel Lisset Carolina</t>
  </si>
  <si>
    <t>00948</t>
  </si>
  <si>
    <t>Guerrero Ruvalcaba Jose De Jesus</t>
  </si>
  <si>
    <t>NOMINA DEL 1 AL 15 Febrero 2022</t>
  </si>
  <si>
    <t>01 al 15 de Febrero del 2022</t>
  </si>
  <si>
    <t>NOMINA DEL 16 al 28 Febrero 2022</t>
  </si>
  <si>
    <t>16 al 28 Febrero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</si>
</sst>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0" xfId="0" applyFont="1"/>
    <xf numFmtId="49" fontId="8" fillId="0" borderId="0" xfId="0" applyNumberFormat="1" applyFont="1"/>
    <xf numFmtId="0" fontId="7" fillId="0" borderId="1" xfId="0" quotePrefix="1" applyFont="1" applyBorder="1" applyAlignment="1">
      <alignment horizontal="left" vertical="top"/>
    </xf>
    <xf numFmtId="164" fontId="9" fillId="0" borderId="0" xfId="0" applyNumberFormat="1" applyFont="1"/>
    <xf numFmtId="49" fontId="4" fillId="0" borderId="0" xfId="0" applyNumberFormat="1" applyFont="1" applyAlignment="1">
      <alignment vertic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6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1ra%20Jun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zas01/Documents/ARACELI/NOMINAS/2022/1ra%20Feb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zas01/Documents/ARACELI/NOMINAS/2022/2da%20Feb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 refreshError="1"/>
      <sheetData sheetId="1" refreshError="1">
        <row r="13">
          <cell r="A13" t="str">
            <v>00001</v>
          </cell>
          <cell r="B13" t="str">
            <v>Andrade Padilla Daniel</v>
          </cell>
          <cell r="C13">
            <v>5883.75</v>
          </cell>
          <cell r="D13">
            <v>0</v>
          </cell>
          <cell r="E13">
            <v>0</v>
          </cell>
          <cell r="F13">
            <v>0</v>
          </cell>
          <cell r="G13">
            <v>5883.75</v>
          </cell>
          <cell r="H13">
            <v>0</v>
          </cell>
          <cell r="I13">
            <v>921.94</v>
          </cell>
          <cell r="J13">
            <v>0</v>
          </cell>
          <cell r="K13">
            <v>0</v>
          </cell>
          <cell r="L13">
            <v>0</v>
          </cell>
          <cell r="M13">
            <v>620</v>
          </cell>
          <cell r="N13">
            <v>173.58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1715.52</v>
          </cell>
          <cell r="U13">
            <v>4168.2299999999996</v>
          </cell>
          <cell r="V13">
            <v>119.06</v>
          </cell>
          <cell r="W13">
            <v>214.3</v>
          </cell>
          <cell r="X13">
            <v>410.6</v>
          </cell>
          <cell r="Y13">
            <v>136.06</v>
          </cell>
          <cell r="Z13">
            <v>117.67</v>
          </cell>
          <cell r="AA13">
            <v>5286.76</v>
          </cell>
          <cell r="AB13">
            <v>743.96</v>
          </cell>
          <cell r="AC13">
            <v>340.16</v>
          </cell>
          <cell r="AD13">
            <v>68.03</v>
          </cell>
          <cell r="AE13">
            <v>0</v>
          </cell>
          <cell r="AF13">
            <v>6692.64</v>
          </cell>
        </row>
        <row r="14">
          <cell r="A14" t="str">
            <v>00003</v>
          </cell>
          <cell r="B14" t="str">
            <v>Carbajal Ruvalcaba Ma.  De Jesús</v>
          </cell>
          <cell r="C14">
            <v>2593.5</v>
          </cell>
          <cell r="D14">
            <v>0</v>
          </cell>
          <cell r="E14">
            <v>0</v>
          </cell>
          <cell r="F14">
            <v>0</v>
          </cell>
          <cell r="G14">
            <v>2593.5</v>
          </cell>
          <cell r="H14">
            <v>0</v>
          </cell>
          <cell r="I14">
            <v>0</v>
          </cell>
          <cell r="J14">
            <v>0</v>
          </cell>
          <cell r="K14">
            <v>-160.30000000000001</v>
          </cell>
          <cell r="L14">
            <v>0</v>
          </cell>
          <cell r="M14">
            <v>0.54</v>
          </cell>
          <cell r="N14">
            <v>71.209999999999994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71.75</v>
          </cell>
          <cell r="U14">
            <v>2521.75</v>
          </cell>
          <cell r="V14">
            <v>52.48</v>
          </cell>
          <cell r="W14">
            <v>94.46</v>
          </cell>
          <cell r="X14">
            <v>311.02</v>
          </cell>
          <cell r="Y14">
            <v>59.97</v>
          </cell>
          <cell r="Z14">
            <v>51.87</v>
          </cell>
          <cell r="AA14">
            <v>2330.25</v>
          </cell>
          <cell r="AB14">
            <v>457.96</v>
          </cell>
          <cell r="AC14">
            <v>149.93</v>
          </cell>
          <cell r="AD14">
            <v>29.99</v>
          </cell>
          <cell r="AE14">
            <v>0</v>
          </cell>
          <cell r="AF14">
            <v>3079.97</v>
          </cell>
        </row>
        <row r="15">
          <cell r="A15" t="str">
            <v>00005</v>
          </cell>
          <cell r="B15" t="str">
            <v>Contreras García Lucila</v>
          </cell>
          <cell r="C15">
            <v>3362.1</v>
          </cell>
          <cell r="D15">
            <v>3842.4</v>
          </cell>
          <cell r="E15">
            <v>0</v>
          </cell>
          <cell r="F15">
            <v>0</v>
          </cell>
          <cell r="G15">
            <v>7204.5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900.66</v>
          </cell>
          <cell r="N15">
            <v>215.94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1116.5999999999999</v>
          </cell>
          <cell r="U15">
            <v>6087.9</v>
          </cell>
          <cell r="V15">
            <v>145.77000000000001</v>
          </cell>
          <cell r="W15">
            <v>262.39</v>
          </cell>
          <cell r="X15">
            <v>454.12</v>
          </cell>
          <cell r="Y15">
            <v>166.6</v>
          </cell>
          <cell r="Z15">
            <v>144.09</v>
          </cell>
          <cell r="AA15">
            <v>6473.09</v>
          </cell>
          <cell r="AB15">
            <v>862.28</v>
          </cell>
          <cell r="AC15">
            <v>416.49</v>
          </cell>
          <cell r="AD15">
            <v>83.3</v>
          </cell>
          <cell r="AE15">
            <v>0</v>
          </cell>
          <cell r="AF15">
            <v>8145.85</v>
          </cell>
        </row>
        <row r="16">
          <cell r="A16" t="str">
            <v>00007</v>
          </cell>
          <cell r="B16" t="str">
            <v>De León Corona Jane Vanessa</v>
          </cell>
          <cell r="C16">
            <v>5883.75</v>
          </cell>
          <cell r="D16">
            <v>0</v>
          </cell>
          <cell r="E16">
            <v>0</v>
          </cell>
          <cell r="F16">
            <v>0</v>
          </cell>
          <cell r="G16">
            <v>5883.75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620</v>
          </cell>
          <cell r="N16">
            <v>173.57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793.57</v>
          </cell>
          <cell r="U16">
            <v>5090.18</v>
          </cell>
          <cell r="V16">
            <v>119.05</v>
          </cell>
          <cell r="W16">
            <v>214.29</v>
          </cell>
          <cell r="X16">
            <v>410.6</v>
          </cell>
          <cell r="Y16">
            <v>136.06</v>
          </cell>
          <cell r="Z16">
            <v>117.67</v>
          </cell>
          <cell r="AA16">
            <v>5286.45</v>
          </cell>
          <cell r="AB16">
            <v>743.94</v>
          </cell>
          <cell r="AC16">
            <v>340.14</v>
          </cell>
          <cell r="AD16">
            <v>68.03</v>
          </cell>
          <cell r="AE16">
            <v>0</v>
          </cell>
          <cell r="AF16">
            <v>6692.29</v>
          </cell>
        </row>
        <row r="17">
          <cell r="A17" t="str">
            <v>00010</v>
          </cell>
          <cell r="B17" t="str">
            <v>Gallardo González Maria De Jesus Del Carmen</v>
          </cell>
          <cell r="C17">
            <v>1540.2</v>
          </cell>
          <cell r="D17">
            <v>0</v>
          </cell>
          <cell r="E17">
            <v>0</v>
          </cell>
          <cell r="F17">
            <v>0</v>
          </cell>
          <cell r="G17">
            <v>1540.2</v>
          </cell>
          <cell r="H17">
            <v>0</v>
          </cell>
          <cell r="I17">
            <v>0</v>
          </cell>
          <cell r="J17">
            <v>0</v>
          </cell>
          <cell r="K17">
            <v>-200.63</v>
          </cell>
          <cell r="L17">
            <v>-114.85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-114.85</v>
          </cell>
          <cell r="U17">
            <v>1655.05</v>
          </cell>
          <cell r="V17">
            <v>42.29</v>
          </cell>
          <cell r="W17">
            <v>76.13</v>
          </cell>
          <cell r="X17">
            <v>300.83999999999997</v>
          </cell>
          <cell r="Y17">
            <v>35.619999999999997</v>
          </cell>
          <cell r="Z17">
            <v>30.8</v>
          </cell>
          <cell r="AA17">
            <v>1383.86</v>
          </cell>
          <cell r="AB17">
            <v>419.26</v>
          </cell>
          <cell r="AC17">
            <v>89.04</v>
          </cell>
          <cell r="AD17">
            <v>17.809999999999999</v>
          </cell>
          <cell r="AE17">
            <v>0</v>
          </cell>
          <cell r="AF17">
            <v>1976.39</v>
          </cell>
        </row>
        <row r="18">
          <cell r="A18" t="str">
            <v>00015</v>
          </cell>
          <cell r="B18" t="str">
            <v>López Hueso Tayde Lucina</v>
          </cell>
          <cell r="C18">
            <v>7204.5</v>
          </cell>
          <cell r="D18">
            <v>0</v>
          </cell>
          <cell r="E18">
            <v>0</v>
          </cell>
          <cell r="F18">
            <v>0</v>
          </cell>
          <cell r="G18">
            <v>7204.5</v>
          </cell>
          <cell r="H18">
            <v>0</v>
          </cell>
          <cell r="I18">
            <v>1841.43</v>
          </cell>
          <cell r="J18">
            <v>0</v>
          </cell>
          <cell r="K18">
            <v>0</v>
          </cell>
          <cell r="L18">
            <v>0</v>
          </cell>
          <cell r="M18">
            <v>900.66</v>
          </cell>
          <cell r="N18">
            <v>215.94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2958.03</v>
          </cell>
          <cell r="U18">
            <v>4246.47</v>
          </cell>
          <cell r="V18">
            <v>145.77000000000001</v>
          </cell>
          <cell r="W18">
            <v>262.38</v>
          </cell>
          <cell r="X18">
            <v>454.11</v>
          </cell>
          <cell r="Y18">
            <v>166.59</v>
          </cell>
          <cell r="Z18">
            <v>144.09</v>
          </cell>
          <cell r="AA18">
            <v>6472.97</v>
          </cell>
          <cell r="AB18">
            <v>862.26</v>
          </cell>
          <cell r="AC18">
            <v>416.48</v>
          </cell>
          <cell r="AD18">
            <v>83.3</v>
          </cell>
          <cell r="AE18">
            <v>0</v>
          </cell>
          <cell r="AF18">
            <v>8145.69</v>
          </cell>
        </row>
        <row r="19">
          <cell r="A19" t="str">
            <v>00021</v>
          </cell>
          <cell r="B19" t="str">
            <v>Rojas Lopez Miguel Angel</v>
          </cell>
          <cell r="C19">
            <v>3959.1</v>
          </cell>
          <cell r="D19">
            <v>0</v>
          </cell>
          <cell r="E19">
            <v>0</v>
          </cell>
          <cell r="F19">
            <v>0</v>
          </cell>
          <cell r="G19">
            <v>3959.1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309.42</v>
          </cell>
          <cell r="N19">
            <v>111.8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421.22</v>
          </cell>
          <cell r="U19">
            <v>3537.88</v>
          </cell>
          <cell r="V19">
            <v>80.09</v>
          </cell>
          <cell r="W19">
            <v>144.16999999999999</v>
          </cell>
          <cell r="X19">
            <v>347.16</v>
          </cell>
          <cell r="Y19">
            <v>91.54</v>
          </cell>
          <cell r="Z19">
            <v>79.180000000000007</v>
          </cell>
          <cell r="AA19">
            <v>3556.63</v>
          </cell>
          <cell r="AB19">
            <v>571.41999999999996</v>
          </cell>
          <cell r="AC19">
            <v>228.84</v>
          </cell>
          <cell r="AD19">
            <v>45.77</v>
          </cell>
          <cell r="AE19">
            <v>0</v>
          </cell>
          <cell r="AF19">
            <v>4573.38</v>
          </cell>
        </row>
        <row r="20">
          <cell r="A20" t="str">
            <v>00023</v>
          </cell>
          <cell r="B20" t="str">
            <v>Santoyo Ramos María Guadalupe</v>
          </cell>
          <cell r="C20">
            <v>3525.75</v>
          </cell>
          <cell r="D20">
            <v>0</v>
          </cell>
          <cell r="E20">
            <v>0</v>
          </cell>
          <cell r="F20">
            <v>0</v>
          </cell>
          <cell r="G20">
            <v>3525.75</v>
          </cell>
          <cell r="H20">
            <v>0</v>
          </cell>
          <cell r="I20">
            <v>0</v>
          </cell>
          <cell r="J20">
            <v>0</v>
          </cell>
          <cell r="K20">
            <v>-107.37</v>
          </cell>
          <cell r="L20">
            <v>0</v>
          </cell>
          <cell r="M20">
            <v>154.9</v>
          </cell>
          <cell r="N20">
            <v>97.88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252.78</v>
          </cell>
          <cell r="U20">
            <v>3272.97</v>
          </cell>
          <cell r="V20">
            <v>71.33</v>
          </cell>
          <cell r="W20">
            <v>128.38999999999999</v>
          </cell>
          <cell r="X20">
            <v>332.88</v>
          </cell>
          <cell r="Y20">
            <v>81.510000000000005</v>
          </cell>
          <cell r="Z20">
            <v>70.52</v>
          </cell>
          <cell r="AA20">
            <v>3167.25</v>
          </cell>
          <cell r="AB20">
            <v>532.6</v>
          </cell>
          <cell r="AC20">
            <v>203.79</v>
          </cell>
          <cell r="AD20">
            <v>40.76</v>
          </cell>
          <cell r="AE20">
            <v>0</v>
          </cell>
          <cell r="AF20">
            <v>4096.43</v>
          </cell>
        </row>
        <row r="21">
          <cell r="A21" t="str">
            <v>00042</v>
          </cell>
          <cell r="B21" t="str">
            <v>Muciño Velazquez Erika Viviana</v>
          </cell>
          <cell r="C21">
            <v>4900.3500000000004</v>
          </cell>
          <cell r="D21">
            <v>0</v>
          </cell>
          <cell r="E21">
            <v>0</v>
          </cell>
          <cell r="F21">
            <v>0</v>
          </cell>
          <cell r="G21">
            <v>4900.3500000000004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444.72</v>
          </cell>
          <cell r="N21">
            <v>141.97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586.69000000000005</v>
          </cell>
          <cell r="U21">
            <v>4313.66</v>
          </cell>
          <cell r="V21">
            <v>99.13</v>
          </cell>
          <cell r="W21">
            <v>178.43</v>
          </cell>
          <cell r="X21">
            <v>378.16</v>
          </cell>
          <cell r="Y21">
            <v>113.29</v>
          </cell>
          <cell r="Z21">
            <v>98.01</v>
          </cell>
          <cell r="AA21">
            <v>4401.78</v>
          </cell>
          <cell r="AB21">
            <v>655.72</v>
          </cell>
          <cell r="AC21">
            <v>283.22000000000003</v>
          </cell>
          <cell r="AD21">
            <v>56.64</v>
          </cell>
          <cell r="AE21">
            <v>0</v>
          </cell>
          <cell r="AF21">
            <v>5608.66</v>
          </cell>
        </row>
        <row r="22">
          <cell r="A22" t="str">
            <v>00071</v>
          </cell>
          <cell r="B22" t="str">
            <v>Huerta Gomez Elizabeth</v>
          </cell>
          <cell r="C22">
            <v>6543.75</v>
          </cell>
          <cell r="D22">
            <v>0</v>
          </cell>
          <cell r="E22">
            <v>0</v>
          </cell>
          <cell r="F22">
            <v>0</v>
          </cell>
          <cell r="G22">
            <v>6543.75</v>
          </cell>
          <cell r="H22">
            <v>0</v>
          </cell>
          <cell r="I22">
            <v>0</v>
          </cell>
          <cell r="J22">
            <v>1867.73</v>
          </cell>
          <cell r="K22">
            <v>0</v>
          </cell>
          <cell r="L22">
            <v>0</v>
          </cell>
          <cell r="M22">
            <v>759.53</v>
          </cell>
          <cell r="N22">
            <v>194.75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2822.01</v>
          </cell>
          <cell r="U22">
            <v>3721.74</v>
          </cell>
          <cell r="V22">
            <v>132.4</v>
          </cell>
          <cell r="W22">
            <v>238.32</v>
          </cell>
          <cell r="X22">
            <v>432.34</v>
          </cell>
          <cell r="Y22">
            <v>151.32</v>
          </cell>
          <cell r="Z22">
            <v>130.88</v>
          </cell>
          <cell r="AA22">
            <v>5879.42</v>
          </cell>
          <cell r="AB22">
            <v>803.06</v>
          </cell>
          <cell r="AC22">
            <v>378.29</v>
          </cell>
          <cell r="AD22">
            <v>75.66</v>
          </cell>
          <cell r="AE22">
            <v>0</v>
          </cell>
          <cell r="AF22">
            <v>7418.63</v>
          </cell>
        </row>
        <row r="23">
          <cell r="A23" t="str">
            <v>00080</v>
          </cell>
          <cell r="B23" t="str">
            <v>Romero Romero Ingrid</v>
          </cell>
          <cell r="C23">
            <v>7752</v>
          </cell>
          <cell r="D23">
            <v>0</v>
          </cell>
          <cell r="E23">
            <v>0</v>
          </cell>
          <cell r="F23">
            <v>0</v>
          </cell>
          <cell r="G23">
            <v>7752</v>
          </cell>
          <cell r="H23">
            <v>0</v>
          </cell>
          <cell r="I23">
            <v>1664.41</v>
          </cell>
          <cell r="J23">
            <v>0</v>
          </cell>
          <cell r="K23">
            <v>0</v>
          </cell>
          <cell r="L23">
            <v>0</v>
          </cell>
          <cell r="M23">
            <v>1017.61</v>
          </cell>
          <cell r="N23">
            <v>233.51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2915.53</v>
          </cell>
          <cell r="U23">
            <v>4836.47</v>
          </cell>
          <cell r="V23">
            <v>156.85</v>
          </cell>
          <cell r="W23">
            <v>282.33</v>
          </cell>
          <cell r="X23">
            <v>472.16</v>
          </cell>
          <cell r="Y23">
            <v>179.26</v>
          </cell>
          <cell r="Z23">
            <v>155.04</v>
          </cell>
          <cell r="AA23">
            <v>6964.99</v>
          </cell>
          <cell r="AB23">
            <v>911.34</v>
          </cell>
          <cell r="AC23">
            <v>448.14</v>
          </cell>
          <cell r="AD23">
            <v>89.63</v>
          </cell>
          <cell r="AE23">
            <v>0</v>
          </cell>
          <cell r="AF23">
            <v>8748.4</v>
          </cell>
        </row>
        <row r="24">
          <cell r="A24" t="str">
            <v>00091</v>
          </cell>
          <cell r="B24" t="str">
            <v>Gonzalez Hernandez Javier</v>
          </cell>
          <cell r="C24">
            <v>1540.2</v>
          </cell>
          <cell r="D24">
            <v>0</v>
          </cell>
          <cell r="E24">
            <v>0</v>
          </cell>
          <cell r="F24">
            <v>0</v>
          </cell>
          <cell r="G24">
            <v>1540.2</v>
          </cell>
          <cell r="H24">
            <v>0</v>
          </cell>
          <cell r="I24">
            <v>0</v>
          </cell>
          <cell r="J24">
            <v>0</v>
          </cell>
          <cell r="K24">
            <v>-200.63</v>
          </cell>
          <cell r="L24">
            <v>-114.85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-114.85</v>
          </cell>
          <cell r="U24">
            <v>1655.05</v>
          </cell>
          <cell r="V24">
            <v>42.29</v>
          </cell>
          <cell r="W24">
            <v>76.13</v>
          </cell>
          <cell r="X24">
            <v>300.83999999999997</v>
          </cell>
          <cell r="Y24">
            <v>35.619999999999997</v>
          </cell>
          <cell r="Z24">
            <v>30.8</v>
          </cell>
          <cell r="AA24">
            <v>1383.86</v>
          </cell>
          <cell r="AB24">
            <v>419.26</v>
          </cell>
          <cell r="AC24">
            <v>89.04</v>
          </cell>
          <cell r="AD24">
            <v>17.809999999999999</v>
          </cell>
          <cell r="AE24">
            <v>0</v>
          </cell>
          <cell r="AF24">
            <v>1976.39</v>
          </cell>
        </row>
        <row r="25">
          <cell r="A25" t="str">
            <v>00093</v>
          </cell>
          <cell r="B25" t="str">
            <v>Hernandez Virgen Veronica</v>
          </cell>
          <cell r="C25">
            <v>4584</v>
          </cell>
          <cell r="D25">
            <v>0</v>
          </cell>
          <cell r="E25">
            <v>0</v>
          </cell>
          <cell r="F25">
            <v>0</v>
          </cell>
          <cell r="G25">
            <v>4584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394.11</v>
          </cell>
          <cell r="N25">
            <v>131.85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525.96</v>
          </cell>
          <cell r="U25">
            <v>4058.04</v>
          </cell>
          <cell r="V25">
            <v>92.75</v>
          </cell>
          <cell r="W25">
            <v>166.95</v>
          </cell>
          <cell r="X25">
            <v>367.77</v>
          </cell>
          <cell r="Y25">
            <v>106</v>
          </cell>
          <cell r="Z25">
            <v>91.68</v>
          </cell>
          <cell r="AA25">
            <v>4118.59</v>
          </cell>
          <cell r="AB25">
            <v>627.47</v>
          </cell>
          <cell r="AC25">
            <v>265</v>
          </cell>
          <cell r="AD25">
            <v>53</v>
          </cell>
          <cell r="AE25">
            <v>0</v>
          </cell>
          <cell r="AF25">
            <v>5261.74</v>
          </cell>
        </row>
        <row r="26">
          <cell r="A26" t="str">
            <v>00096</v>
          </cell>
          <cell r="B26" t="str">
            <v>Sanchez Sanchez Micaela</v>
          </cell>
          <cell r="C26">
            <v>1753.95</v>
          </cell>
          <cell r="D26">
            <v>0</v>
          </cell>
          <cell r="E26">
            <v>0</v>
          </cell>
          <cell r="F26">
            <v>0</v>
          </cell>
          <cell r="G26">
            <v>1753.95</v>
          </cell>
          <cell r="H26">
            <v>0</v>
          </cell>
          <cell r="I26">
            <v>0</v>
          </cell>
          <cell r="J26">
            <v>0</v>
          </cell>
          <cell r="K26">
            <v>-188.71</v>
          </cell>
          <cell r="L26">
            <v>-89.25</v>
          </cell>
          <cell r="M26">
            <v>0</v>
          </cell>
          <cell r="N26">
            <v>48.2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-41.05</v>
          </cell>
          <cell r="U26">
            <v>1795</v>
          </cell>
          <cell r="V26">
            <v>35.520000000000003</v>
          </cell>
          <cell r="W26">
            <v>63.94</v>
          </cell>
          <cell r="X26">
            <v>294.06</v>
          </cell>
          <cell r="Y26">
            <v>40.590000000000003</v>
          </cell>
          <cell r="Z26">
            <v>35.08</v>
          </cell>
          <cell r="AA26">
            <v>1577.27</v>
          </cell>
          <cell r="AB26">
            <v>393.52</v>
          </cell>
          <cell r="AC26">
            <v>101.48</v>
          </cell>
          <cell r="AD26">
            <v>20.3</v>
          </cell>
          <cell r="AE26">
            <v>0</v>
          </cell>
          <cell r="AF26">
            <v>2168.2399999999998</v>
          </cell>
        </row>
        <row r="27">
          <cell r="A27" t="str">
            <v>00113</v>
          </cell>
          <cell r="B27" t="str">
            <v>Hernandez Murillo Jose Adrian</v>
          </cell>
          <cell r="C27">
            <v>5883.75</v>
          </cell>
          <cell r="D27">
            <v>0</v>
          </cell>
          <cell r="E27">
            <v>0</v>
          </cell>
          <cell r="F27">
            <v>0</v>
          </cell>
          <cell r="G27">
            <v>5883.75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620</v>
          </cell>
          <cell r="N27">
            <v>173.58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793.58</v>
          </cell>
          <cell r="U27">
            <v>5090.17</v>
          </cell>
          <cell r="V27">
            <v>119.06</v>
          </cell>
          <cell r="W27">
            <v>214.3</v>
          </cell>
          <cell r="X27">
            <v>410.6</v>
          </cell>
          <cell r="Y27">
            <v>136.06</v>
          </cell>
          <cell r="Z27">
            <v>117.67</v>
          </cell>
          <cell r="AA27">
            <v>5286.8</v>
          </cell>
          <cell r="AB27">
            <v>743.96</v>
          </cell>
          <cell r="AC27">
            <v>340.16</v>
          </cell>
          <cell r="AD27">
            <v>68.03</v>
          </cell>
          <cell r="AE27">
            <v>0</v>
          </cell>
          <cell r="AF27">
            <v>6692.68</v>
          </cell>
        </row>
        <row r="28">
          <cell r="A28" t="str">
            <v>00118</v>
          </cell>
          <cell r="B28" t="str">
            <v>Ramirez Gallegos Lorena</v>
          </cell>
          <cell r="C28">
            <v>4275</v>
          </cell>
          <cell r="D28">
            <v>0</v>
          </cell>
          <cell r="E28">
            <v>0</v>
          </cell>
          <cell r="F28">
            <v>0</v>
          </cell>
          <cell r="G28">
            <v>4275</v>
          </cell>
          <cell r="H28">
            <v>0</v>
          </cell>
          <cell r="I28">
            <v>0</v>
          </cell>
          <cell r="J28">
            <v>1189.2</v>
          </cell>
          <cell r="K28">
            <v>0</v>
          </cell>
          <cell r="L28">
            <v>0</v>
          </cell>
          <cell r="M28">
            <v>344.67</v>
          </cell>
          <cell r="N28">
            <v>121.96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1655.83</v>
          </cell>
          <cell r="U28">
            <v>2619.17</v>
          </cell>
          <cell r="V28">
            <v>86.5</v>
          </cell>
          <cell r="W28">
            <v>155.71</v>
          </cell>
          <cell r="X28">
            <v>357.59</v>
          </cell>
          <cell r="Y28">
            <v>98.86</v>
          </cell>
          <cell r="Z28">
            <v>85.5</v>
          </cell>
          <cell r="AA28">
            <v>3841.22</v>
          </cell>
          <cell r="AB28">
            <v>599.79999999999995</v>
          </cell>
          <cell r="AC28">
            <v>247.15</v>
          </cell>
          <cell r="AD28">
            <v>49.43</v>
          </cell>
          <cell r="AE28">
            <v>0</v>
          </cell>
          <cell r="AF28">
            <v>4921.96</v>
          </cell>
        </row>
        <row r="29">
          <cell r="A29" t="str">
            <v>00156</v>
          </cell>
          <cell r="B29" t="str">
            <v>Carrillo Carrillo Sandra Luz</v>
          </cell>
          <cell r="C29">
            <v>3959.1</v>
          </cell>
          <cell r="D29">
            <v>0</v>
          </cell>
          <cell r="E29">
            <v>0</v>
          </cell>
          <cell r="F29">
            <v>0</v>
          </cell>
          <cell r="G29">
            <v>3959.1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309.42</v>
          </cell>
          <cell r="N29">
            <v>111.78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421.2</v>
          </cell>
          <cell r="U29">
            <v>3537.9</v>
          </cell>
          <cell r="V29">
            <v>80.08</v>
          </cell>
          <cell r="W29">
            <v>144.13999999999999</v>
          </cell>
          <cell r="X29">
            <v>347.13</v>
          </cell>
          <cell r="Y29">
            <v>91.52</v>
          </cell>
          <cell r="Z29">
            <v>79.180000000000007</v>
          </cell>
          <cell r="AA29">
            <v>3555.99</v>
          </cell>
          <cell r="AB29">
            <v>571.35</v>
          </cell>
          <cell r="AC29">
            <v>228.8</v>
          </cell>
          <cell r="AD29">
            <v>45.76</v>
          </cell>
          <cell r="AE29">
            <v>0</v>
          </cell>
          <cell r="AF29">
            <v>4572.6000000000004</v>
          </cell>
        </row>
        <row r="30">
          <cell r="A30" t="str">
            <v>00158</v>
          </cell>
          <cell r="B30" t="str">
            <v>Melendez Quezada Owen Mario</v>
          </cell>
          <cell r="C30">
            <v>4584</v>
          </cell>
          <cell r="D30">
            <v>0</v>
          </cell>
          <cell r="E30">
            <v>0</v>
          </cell>
          <cell r="F30">
            <v>0</v>
          </cell>
          <cell r="G30">
            <v>4584</v>
          </cell>
          <cell r="H30">
            <v>0</v>
          </cell>
          <cell r="I30">
            <v>463.43</v>
          </cell>
          <cell r="J30">
            <v>0</v>
          </cell>
          <cell r="K30">
            <v>0</v>
          </cell>
          <cell r="L30">
            <v>0</v>
          </cell>
          <cell r="M30">
            <v>394.11</v>
          </cell>
          <cell r="N30">
            <v>131.88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989.42</v>
          </cell>
          <cell r="U30">
            <v>3594.58</v>
          </cell>
          <cell r="V30">
            <v>92.75</v>
          </cell>
          <cell r="W30">
            <v>166.95</v>
          </cell>
          <cell r="X30">
            <v>367.77</v>
          </cell>
          <cell r="Y30">
            <v>106</v>
          </cell>
          <cell r="Z30">
            <v>91.68</v>
          </cell>
          <cell r="AA30">
            <v>4118.6499999999996</v>
          </cell>
          <cell r="AB30">
            <v>627.47</v>
          </cell>
          <cell r="AC30">
            <v>265</v>
          </cell>
          <cell r="AD30">
            <v>53</v>
          </cell>
          <cell r="AE30">
            <v>0</v>
          </cell>
          <cell r="AF30">
            <v>5261.8</v>
          </cell>
        </row>
        <row r="31">
          <cell r="A31" t="str">
            <v>00164</v>
          </cell>
          <cell r="B31" t="str">
            <v>Rodriguez Rodriguez Jose Luis</v>
          </cell>
          <cell r="C31">
            <v>2361.75</v>
          </cell>
          <cell r="D31">
            <v>0</v>
          </cell>
          <cell r="E31">
            <v>0</v>
          </cell>
          <cell r="F31">
            <v>0</v>
          </cell>
          <cell r="G31">
            <v>2361.75</v>
          </cell>
          <cell r="H31">
            <v>0</v>
          </cell>
          <cell r="I31">
            <v>0</v>
          </cell>
          <cell r="J31">
            <v>0</v>
          </cell>
          <cell r="K31">
            <v>-160.30000000000001</v>
          </cell>
          <cell r="L31">
            <v>-21.93</v>
          </cell>
          <cell r="M31">
            <v>0</v>
          </cell>
          <cell r="N31">
            <v>64.849999999999994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42.92</v>
          </cell>
          <cell r="U31">
            <v>2318.83</v>
          </cell>
          <cell r="V31">
            <v>47.78</v>
          </cell>
          <cell r="W31">
            <v>86</v>
          </cell>
          <cell r="X31">
            <v>306.32</v>
          </cell>
          <cell r="Y31">
            <v>54.61</v>
          </cell>
          <cell r="Z31">
            <v>47.23</v>
          </cell>
          <cell r="AA31">
            <v>2121.71</v>
          </cell>
          <cell r="AB31">
            <v>440.1</v>
          </cell>
          <cell r="AC31">
            <v>136.51</v>
          </cell>
          <cell r="AD31">
            <v>27.3</v>
          </cell>
          <cell r="AE31">
            <v>0</v>
          </cell>
          <cell r="AF31">
            <v>2827.46</v>
          </cell>
        </row>
        <row r="32">
          <cell r="A32" t="str">
            <v>00165</v>
          </cell>
          <cell r="B32" t="str">
            <v>Gomez Dueñas Roselia</v>
          </cell>
          <cell r="C32">
            <v>2593.5</v>
          </cell>
          <cell r="D32">
            <v>0</v>
          </cell>
          <cell r="E32">
            <v>0</v>
          </cell>
          <cell r="F32">
            <v>0</v>
          </cell>
          <cell r="G32">
            <v>2593.5</v>
          </cell>
          <cell r="H32">
            <v>0</v>
          </cell>
          <cell r="I32">
            <v>0</v>
          </cell>
          <cell r="J32">
            <v>896.28</v>
          </cell>
          <cell r="K32">
            <v>-160.30000000000001</v>
          </cell>
          <cell r="L32">
            <v>0</v>
          </cell>
          <cell r="M32">
            <v>0.54</v>
          </cell>
          <cell r="N32">
            <v>71.209999999999994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968.03</v>
          </cell>
          <cell r="U32">
            <v>1625.47</v>
          </cell>
          <cell r="V32">
            <v>52.48</v>
          </cell>
          <cell r="W32">
            <v>94.46</v>
          </cell>
          <cell r="X32">
            <v>311.02</v>
          </cell>
          <cell r="Y32">
            <v>59.97</v>
          </cell>
          <cell r="Z32">
            <v>51.87</v>
          </cell>
          <cell r="AA32">
            <v>2330.25</v>
          </cell>
          <cell r="AB32">
            <v>457.96</v>
          </cell>
          <cell r="AC32">
            <v>149.93</v>
          </cell>
          <cell r="AD32">
            <v>29.99</v>
          </cell>
          <cell r="AE32">
            <v>0</v>
          </cell>
          <cell r="AF32">
            <v>3079.97</v>
          </cell>
        </row>
        <row r="33">
          <cell r="A33" t="str">
            <v>00169</v>
          </cell>
          <cell r="B33" t="str">
            <v>Tovar Lopez Rogelio</v>
          </cell>
          <cell r="C33">
            <v>7875</v>
          </cell>
          <cell r="D33">
            <v>0</v>
          </cell>
          <cell r="E33">
            <v>0</v>
          </cell>
          <cell r="F33">
            <v>0</v>
          </cell>
          <cell r="G33">
            <v>7875</v>
          </cell>
          <cell r="H33">
            <v>0</v>
          </cell>
          <cell r="I33">
            <v>848.19</v>
          </cell>
          <cell r="J33">
            <v>0</v>
          </cell>
          <cell r="K33">
            <v>0</v>
          </cell>
          <cell r="L33">
            <v>0</v>
          </cell>
          <cell r="M33">
            <v>1043.8800000000001</v>
          </cell>
          <cell r="N33">
            <v>237.45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2129.52</v>
          </cell>
          <cell r="U33">
            <v>5745.48</v>
          </cell>
          <cell r="V33">
            <v>159.34</v>
          </cell>
          <cell r="W33">
            <v>286.82</v>
          </cell>
          <cell r="X33">
            <v>476.23</v>
          </cell>
          <cell r="Y33">
            <v>182.11</v>
          </cell>
          <cell r="Z33">
            <v>157.5</v>
          </cell>
          <cell r="AA33">
            <v>7075.71</v>
          </cell>
          <cell r="AB33">
            <v>922.39</v>
          </cell>
          <cell r="AC33">
            <v>455.26</v>
          </cell>
          <cell r="AD33">
            <v>91.05</v>
          </cell>
          <cell r="AE33">
            <v>0</v>
          </cell>
          <cell r="AF33">
            <v>8884.02</v>
          </cell>
        </row>
        <row r="34">
          <cell r="A34" t="str">
            <v>00187</v>
          </cell>
          <cell r="B34" t="str">
            <v>Gallegos Negrete Rosa Elena</v>
          </cell>
          <cell r="C34">
            <v>3330</v>
          </cell>
          <cell r="D34">
            <v>0</v>
          </cell>
          <cell r="E34">
            <v>0</v>
          </cell>
          <cell r="F34">
            <v>0</v>
          </cell>
          <cell r="G34">
            <v>3330</v>
          </cell>
          <cell r="H34">
            <v>0</v>
          </cell>
          <cell r="I34">
            <v>0</v>
          </cell>
          <cell r="J34">
            <v>0</v>
          </cell>
          <cell r="K34">
            <v>-125.1</v>
          </cell>
          <cell r="L34">
            <v>0</v>
          </cell>
          <cell r="M34">
            <v>115.87</v>
          </cell>
          <cell r="N34">
            <v>91.62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207.49</v>
          </cell>
          <cell r="U34">
            <v>3122.51</v>
          </cell>
          <cell r="V34">
            <v>67.37</v>
          </cell>
          <cell r="W34">
            <v>121.27</v>
          </cell>
          <cell r="X34">
            <v>326.44</v>
          </cell>
          <cell r="Y34">
            <v>77</v>
          </cell>
          <cell r="Z34">
            <v>66.599999999999994</v>
          </cell>
          <cell r="AA34">
            <v>2991.74</v>
          </cell>
          <cell r="AB34">
            <v>515.08000000000004</v>
          </cell>
          <cell r="AC34">
            <v>192.49</v>
          </cell>
          <cell r="AD34">
            <v>38.5</v>
          </cell>
          <cell r="AE34">
            <v>0</v>
          </cell>
          <cell r="AF34">
            <v>3881.41</v>
          </cell>
        </row>
        <row r="35">
          <cell r="A35" t="str">
            <v>00195</v>
          </cell>
          <cell r="B35" t="str">
            <v>Murguia Escobedo Sandra Buenaventura</v>
          </cell>
          <cell r="C35">
            <v>3959.1</v>
          </cell>
          <cell r="D35">
            <v>0</v>
          </cell>
          <cell r="E35">
            <v>0</v>
          </cell>
          <cell r="F35">
            <v>0</v>
          </cell>
          <cell r="G35">
            <v>3959.1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309.42</v>
          </cell>
          <cell r="N35">
            <v>111.8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421.22</v>
          </cell>
          <cell r="U35">
            <v>3537.88</v>
          </cell>
          <cell r="V35">
            <v>80.099999999999994</v>
          </cell>
          <cell r="W35">
            <v>144.18</v>
          </cell>
          <cell r="X35">
            <v>347.17</v>
          </cell>
          <cell r="Y35">
            <v>91.54</v>
          </cell>
          <cell r="Z35">
            <v>79.180000000000007</v>
          </cell>
          <cell r="AA35">
            <v>3556.87</v>
          </cell>
          <cell r="AB35">
            <v>571.45000000000005</v>
          </cell>
          <cell r="AC35">
            <v>228.86</v>
          </cell>
          <cell r="AD35">
            <v>45.77</v>
          </cell>
          <cell r="AE35">
            <v>0</v>
          </cell>
          <cell r="AF35">
            <v>4573.67</v>
          </cell>
        </row>
        <row r="36">
          <cell r="A36" t="str">
            <v>00199</v>
          </cell>
          <cell r="B36" t="str">
            <v>Meza Arana Mayra Gisela</v>
          </cell>
          <cell r="C36">
            <v>5223</v>
          </cell>
          <cell r="D36">
            <v>0</v>
          </cell>
          <cell r="E36">
            <v>0</v>
          </cell>
          <cell r="F36">
            <v>0</v>
          </cell>
          <cell r="G36">
            <v>5223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501.6</v>
          </cell>
          <cell r="N36">
            <v>152.36000000000001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653.96</v>
          </cell>
          <cell r="U36">
            <v>4569.04</v>
          </cell>
          <cell r="V36">
            <v>105.68</v>
          </cell>
          <cell r="W36">
            <v>190.22</v>
          </cell>
          <cell r="X36">
            <v>388.82</v>
          </cell>
          <cell r="Y36">
            <v>120.77</v>
          </cell>
          <cell r="Z36">
            <v>104.46</v>
          </cell>
          <cell r="AA36">
            <v>4692.62</v>
          </cell>
          <cell r="AB36">
            <v>684.72</v>
          </cell>
          <cell r="AC36">
            <v>301.93</v>
          </cell>
          <cell r="AD36">
            <v>60.39</v>
          </cell>
          <cell r="AE36">
            <v>0</v>
          </cell>
          <cell r="AF36">
            <v>5964.89</v>
          </cell>
        </row>
        <row r="37">
          <cell r="A37" t="str">
            <v>00202</v>
          </cell>
          <cell r="B37" t="str">
            <v>Arciniega Oropeza Alejandra Paola</v>
          </cell>
          <cell r="C37">
            <v>4584</v>
          </cell>
          <cell r="D37">
            <v>0</v>
          </cell>
          <cell r="E37">
            <v>0</v>
          </cell>
          <cell r="F37">
            <v>0</v>
          </cell>
          <cell r="G37">
            <v>4584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394.11</v>
          </cell>
          <cell r="N37">
            <v>131.85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525.96</v>
          </cell>
          <cell r="U37">
            <v>4058.04</v>
          </cell>
          <cell r="V37">
            <v>92.75</v>
          </cell>
          <cell r="W37">
            <v>166.95</v>
          </cell>
          <cell r="X37">
            <v>367.77</v>
          </cell>
          <cell r="Y37">
            <v>106</v>
          </cell>
          <cell r="Z37">
            <v>91.68</v>
          </cell>
          <cell r="AA37">
            <v>4118.59</v>
          </cell>
          <cell r="AB37">
            <v>627.47</v>
          </cell>
          <cell r="AC37">
            <v>265</v>
          </cell>
          <cell r="AD37">
            <v>53</v>
          </cell>
          <cell r="AE37">
            <v>0</v>
          </cell>
          <cell r="AF37">
            <v>5261.74</v>
          </cell>
        </row>
        <row r="38">
          <cell r="A38" t="str">
            <v>00216</v>
          </cell>
          <cell r="B38" t="str">
            <v>Decena Hernandez Lizette</v>
          </cell>
          <cell r="C38">
            <v>5223</v>
          </cell>
          <cell r="D38">
            <v>0</v>
          </cell>
          <cell r="E38">
            <v>0</v>
          </cell>
          <cell r="F38">
            <v>0</v>
          </cell>
          <cell r="G38">
            <v>5223</v>
          </cell>
          <cell r="H38">
            <v>0</v>
          </cell>
          <cell r="I38">
            <v>0</v>
          </cell>
          <cell r="J38">
            <v>1809.77</v>
          </cell>
          <cell r="K38">
            <v>0</v>
          </cell>
          <cell r="L38">
            <v>0</v>
          </cell>
          <cell r="M38">
            <v>501.6</v>
          </cell>
          <cell r="N38">
            <v>152.36000000000001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2463.73</v>
          </cell>
          <cell r="U38">
            <v>2759.27</v>
          </cell>
          <cell r="V38">
            <v>105.68</v>
          </cell>
          <cell r="W38">
            <v>190.22</v>
          </cell>
          <cell r="X38">
            <v>388.82</v>
          </cell>
          <cell r="Y38">
            <v>120.77</v>
          </cell>
          <cell r="Z38">
            <v>104.46</v>
          </cell>
          <cell r="AA38">
            <v>4692.62</v>
          </cell>
          <cell r="AB38">
            <v>684.72</v>
          </cell>
          <cell r="AC38">
            <v>301.93</v>
          </cell>
          <cell r="AD38">
            <v>60.39</v>
          </cell>
          <cell r="AE38">
            <v>0</v>
          </cell>
          <cell r="AF38">
            <v>5964.89</v>
          </cell>
        </row>
        <row r="39">
          <cell r="A39" t="str">
            <v>00276</v>
          </cell>
          <cell r="B39" t="str">
            <v>Mata Avila Jesus</v>
          </cell>
          <cell r="C39">
            <v>5137.5</v>
          </cell>
          <cell r="D39">
            <v>0</v>
          </cell>
          <cell r="E39">
            <v>0</v>
          </cell>
          <cell r="F39">
            <v>0</v>
          </cell>
          <cell r="G39">
            <v>5137.5</v>
          </cell>
          <cell r="H39">
            <v>0</v>
          </cell>
          <cell r="I39">
            <v>601.11</v>
          </cell>
          <cell r="J39">
            <v>0</v>
          </cell>
          <cell r="K39">
            <v>0</v>
          </cell>
          <cell r="L39">
            <v>0</v>
          </cell>
          <cell r="M39">
            <v>486.28</v>
          </cell>
          <cell r="N39">
            <v>149.63999999999999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1237.03</v>
          </cell>
          <cell r="U39">
            <v>3900.47</v>
          </cell>
          <cell r="V39">
            <v>103.95</v>
          </cell>
          <cell r="W39">
            <v>187.11</v>
          </cell>
          <cell r="X39">
            <v>386.01</v>
          </cell>
          <cell r="Y39">
            <v>118.8</v>
          </cell>
          <cell r="Z39">
            <v>102.75</v>
          </cell>
          <cell r="AA39">
            <v>4615.97</v>
          </cell>
          <cell r="AB39">
            <v>677.07</v>
          </cell>
          <cell r="AC39">
            <v>297</v>
          </cell>
          <cell r="AD39">
            <v>59.4</v>
          </cell>
          <cell r="AE39">
            <v>0</v>
          </cell>
          <cell r="AF39">
            <v>5870.99</v>
          </cell>
        </row>
        <row r="40">
          <cell r="A40" t="str">
            <v>00279</v>
          </cell>
          <cell r="B40" t="str">
            <v>Bravo Garcia Andrea Nallely</v>
          </cell>
          <cell r="C40">
            <v>2229</v>
          </cell>
          <cell r="D40">
            <v>0</v>
          </cell>
          <cell r="E40">
            <v>0</v>
          </cell>
          <cell r="F40">
            <v>0</v>
          </cell>
          <cell r="G40">
            <v>2229</v>
          </cell>
          <cell r="H40">
            <v>0</v>
          </cell>
          <cell r="I40">
            <v>0</v>
          </cell>
          <cell r="J40">
            <v>0</v>
          </cell>
          <cell r="K40">
            <v>-174.78</v>
          </cell>
          <cell r="L40">
            <v>-44.92</v>
          </cell>
          <cell r="M40">
            <v>0</v>
          </cell>
          <cell r="N40">
            <v>61.2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16.28</v>
          </cell>
          <cell r="U40">
            <v>2212.7199999999998</v>
          </cell>
          <cell r="V40">
            <v>45.1</v>
          </cell>
          <cell r="W40">
            <v>81.180000000000007</v>
          </cell>
          <cell r="X40">
            <v>303.64</v>
          </cell>
          <cell r="Y40">
            <v>51.54</v>
          </cell>
          <cell r="Z40">
            <v>44.58</v>
          </cell>
          <cell r="AA40">
            <v>2002.7</v>
          </cell>
          <cell r="AB40">
            <v>429.92</v>
          </cell>
          <cell r="AC40">
            <v>128.86000000000001</v>
          </cell>
          <cell r="AD40">
            <v>25.77</v>
          </cell>
          <cell r="AE40">
            <v>0</v>
          </cell>
          <cell r="AF40">
            <v>2683.37</v>
          </cell>
        </row>
        <row r="41">
          <cell r="A41" t="str">
            <v>00294</v>
          </cell>
          <cell r="B41" t="str">
            <v>Hernandez Rangel Jose Guadalupe</v>
          </cell>
          <cell r="C41">
            <v>1980</v>
          </cell>
          <cell r="D41">
            <v>0</v>
          </cell>
          <cell r="E41">
            <v>0</v>
          </cell>
          <cell r="F41">
            <v>0</v>
          </cell>
          <cell r="G41">
            <v>1980</v>
          </cell>
          <cell r="H41">
            <v>0</v>
          </cell>
          <cell r="I41">
            <v>0</v>
          </cell>
          <cell r="J41">
            <v>0</v>
          </cell>
          <cell r="K41">
            <v>-188.71</v>
          </cell>
          <cell r="L41">
            <v>-74.78</v>
          </cell>
          <cell r="M41">
            <v>0</v>
          </cell>
          <cell r="N41">
            <v>54.38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-20.399999999999999</v>
          </cell>
          <cell r="U41">
            <v>2000.4</v>
          </cell>
          <cell r="V41">
            <v>40.07</v>
          </cell>
          <cell r="W41">
            <v>72.12</v>
          </cell>
          <cell r="X41">
            <v>298.61</v>
          </cell>
          <cell r="Y41">
            <v>45.79</v>
          </cell>
          <cell r="Z41">
            <v>39.6</v>
          </cell>
          <cell r="AA41">
            <v>1779.26</v>
          </cell>
          <cell r="AB41">
            <v>410.8</v>
          </cell>
          <cell r="AC41">
            <v>114.48</v>
          </cell>
          <cell r="AD41">
            <v>22.9</v>
          </cell>
          <cell r="AE41">
            <v>0</v>
          </cell>
          <cell r="AF41">
            <v>2412.83</v>
          </cell>
        </row>
        <row r="42">
          <cell r="A42" t="str">
            <v>00451</v>
          </cell>
          <cell r="B42" t="str">
            <v>Partida Ceja Francisco Javier</v>
          </cell>
          <cell r="C42">
            <v>4584</v>
          </cell>
          <cell r="D42">
            <v>0</v>
          </cell>
          <cell r="E42">
            <v>0</v>
          </cell>
          <cell r="F42">
            <v>0</v>
          </cell>
          <cell r="G42">
            <v>4584</v>
          </cell>
          <cell r="H42">
            <v>0</v>
          </cell>
          <cell r="I42">
            <v>0</v>
          </cell>
          <cell r="J42">
            <v>710.1</v>
          </cell>
          <cell r="K42">
            <v>0</v>
          </cell>
          <cell r="L42">
            <v>0</v>
          </cell>
          <cell r="M42">
            <v>394.11</v>
          </cell>
          <cell r="N42">
            <v>131.85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1236.06</v>
          </cell>
          <cell r="U42">
            <v>3347.94</v>
          </cell>
          <cell r="V42">
            <v>92.75</v>
          </cell>
          <cell r="W42">
            <v>166.95</v>
          </cell>
          <cell r="X42">
            <v>367.77</v>
          </cell>
          <cell r="Y42">
            <v>106</v>
          </cell>
          <cell r="Z42">
            <v>91.68</v>
          </cell>
          <cell r="AA42">
            <v>4118.59</v>
          </cell>
          <cell r="AB42">
            <v>627.47</v>
          </cell>
          <cell r="AC42">
            <v>265</v>
          </cell>
          <cell r="AD42">
            <v>53</v>
          </cell>
          <cell r="AE42">
            <v>0</v>
          </cell>
          <cell r="AF42">
            <v>5261.74</v>
          </cell>
        </row>
        <row r="43">
          <cell r="A43" t="str">
            <v>00461</v>
          </cell>
          <cell r="B43" t="str">
            <v>Borrayo De La Cruz Ericka Guillermina</v>
          </cell>
          <cell r="C43">
            <v>2593.5</v>
          </cell>
          <cell r="D43">
            <v>0</v>
          </cell>
          <cell r="E43">
            <v>0</v>
          </cell>
          <cell r="F43">
            <v>0</v>
          </cell>
          <cell r="G43">
            <v>2593.5</v>
          </cell>
          <cell r="H43">
            <v>0</v>
          </cell>
          <cell r="I43">
            <v>0</v>
          </cell>
          <cell r="J43">
            <v>0</v>
          </cell>
          <cell r="K43">
            <v>-160.30000000000001</v>
          </cell>
          <cell r="L43">
            <v>0</v>
          </cell>
          <cell r="M43">
            <v>0.54</v>
          </cell>
          <cell r="N43">
            <v>61.73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62.27</v>
          </cell>
          <cell r="U43">
            <v>2531.23</v>
          </cell>
          <cell r="V43">
            <v>45.48</v>
          </cell>
          <cell r="W43">
            <v>81.86</v>
          </cell>
          <cell r="X43">
            <v>304.02</v>
          </cell>
          <cell r="Y43">
            <v>51.98</v>
          </cell>
          <cell r="Z43">
            <v>51.87</v>
          </cell>
          <cell r="AA43">
            <v>2019.57</v>
          </cell>
          <cell r="AB43">
            <v>431.36</v>
          </cell>
          <cell r="AC43">
            <v>129.94</v>
          </cell>
          <cell r="AD43">
            <v>25.99</v>
          </cell>
          <cell r="AE43">
            <v>0</v>
          </cell>
          <cell r="AF43">
            <v>2710.71</v>
          </cell>
        </row>
        <row r="44">
          <cell r="A44" t="str">
            <v>00517</v>
          </cell>
          <cell r="B44" t="str">
            <v>Alvarado Rojas Mayra Alejandra</v>
          </cell>
          <cell r="C44">
            <v>3215.25</v>
          </cell>
          <cell r="D44">
            <v>0</v>
          </cell>
          <cell r="E44">
            <v>0</v>
          </cell>
          <cell r="F44">
            <v>0</v>
          </cell>
          <cell r="G44">
            <v>3215.25</v>
          </cell>
          <cell r="H44">
            <v>0</v>
          </cell>
          <cell r="I44">
            <v>0</v>
          </cell>
          <cell r="J44">
            <v>407.23</v>
          </cell>
          <cell r="K44">
            <v>-125.1</v>
          </cell>
          <cell r="L44">
            <v>0</v>
          </cell>
          <cell r="M44">
            <v>103.39</v>
          </cell>
          <cell r="N44">
            <v>88.31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598.92999999999995</v>
          </cell>
          <cell r="U44">
            <v>2616.3200000000002</v>
          </cell>
          <cell r="V44">
            <v>65.069999999999993</v>
          </cell>
          <cell r="W44">
            <v>117.12</v>
          </cell>
          <cell r="X44">
            <v>323.61</v>
          </cell>
          <cell r="Y44">
            <v>74.36</v>
          </cell>
          <cell r="Z44">
            <v>64.31</v>
          </cell>
          <cell r="AA44">
            <v>2889.3</v>
          </cell>
          <cell r="AB44">
            <v>505.8</v>
          </cell>
          <cell r="AC44">
            <v>185.9</v>
          </cell>
          <cell r="AD44">
            <v>37.18</v>
          </cell>
          <cell r="AE44">
            <v>0</v>
          </cell>
          <cell r="AF44">
            <v>3756.85</v>
          </cell>
        </row>
        <row r="45">
          <cell r="A45" t="str">
            <v>00743</v>
          </cell>
          <cell r="B45" t="str">
            <v>Martinez Macias  Norma Irene</v>
          </cell>
          <cell r="C45">
            <v>5772</v>
          </cell>
          <cell r="D45">
            <v>0</v>
          </cell>
          <cell r="E45">
            <v>0</v>
          </cell>
          <cell r="F45">
            <v>0</v>
          </cell>
          <cell r="G45">
            <v>5772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599.98</v>
          </cell>
          <cell r="N45">
            <v>169.99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769.97</v>
          </cell>
          <cell r="U45">
            <v>5002.03</v>
          </cell>
          <cell r="V45">
            <v>116.79</v>
          </cell>
          <cell r="W45">
            <v>210.22</v>
          </cell>
          <cell r="X45">
            <v>406.92</v>
          </cell>
          <cell r="Y45">
            <v>133.47</v>
          </cell>
          <cell r="Z45">
            <v>115.44</v>
          </cell>
          <cell r="AA45">
            <v>5186.09</v>
          </cell>
          <cell r="AB45">
            <v>733.93</v>
          </cell>
          <cell r="AC45">
            <v>333.68</v>
          </cell>
          <cell r="AD45">
            <v>66.739999999999995</v>
          </cell>
          <cell r="AE45">
            <v>0</v>
          </cell>
          <cell r="AF45">
            <v>6569.35</v>
          </cell>
        </row>
        <row r="46">
          <cell r="A46" t="str">
            <v>00781</v>
          </cell>
          <cell r="B46" t="str">
            <v>Hernandez Diaz Genesis</v>
          </cell>
          <cell r="C46">
            <v>3192</v>
          </cell>
          <cell r="D46">
            <v>0</v>
          </cell>
          <cell r="E46">
            <v>0</v>
          </cell>
          <cell r="F46">
            <v>0</v>
          </cell>
          <cell r="G46">
            <v>3192</v>
          </cell>
          <cell r="H46">
            <v>0</v>
          </cell>
          <cell r="I46">
            <v>0</v>
          </cell>
          <cell r="J46">
            <v>0</v>
          </cell>
          <cell r="K46">
            <v>-125.1</v>
          </cell>
          <cell r="L46">
            <v>0</v>
          </cell>
          <cell r="M46">
            <v>100.86</v>
          </cell>
          <cell r="N46">
            <v>87.66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188.52</v>
          </cell>
          <cell r="U46">
            <v>3003.48</v>
          </cell>
          <cell r="V46">
            <v>64.58</v>
          </cell>
          <cell r="W46">
            <v>116.25</v>
          </cell>
          <cell r="X46">
            <v>323.12</v>
          </cell>
          <cell r="Y46">
            <v>73.81</v>
          </cell>
          <cell r="Z46">
            <v>63.84</v>
          </cell>
          <cell r="AA46">
            <v>2867.85</v>
          </cell>
          <cell r="AB46">
            <v>503.95</v>
          </cell>
          <cell r="AC46">
            <v>184.52</v>
          </cell>
          <cell r="AD46">
            <v>36.9</v>
          </cell>
          <cell r="AE46">
            <v>0</v>
          </cell>
          <cell r="AF46">
            <v>3730.87</v>
          </cell>
        </row>
        <row r="47">
          <cell r="A47" t="str">
            <v>00836</v>
          </cell>
          <cell r="B47" t="str">
            <v>Arredondo Zuñiga Victor Manuel</v>
          </cell>
          <cell r="C47">
            <v>3192</v>
          </cell>
          <cell r="D47">
            <v>0</v>
          </cell>
          <cell r="E47">
            <v>0</v>
          </cell>
          <cell r="F47">
            <v>0</v>
          </cell>
          <cell r="G47">
            <v>3192</v>
          </cell>
          <cell r="H47">
            <v>0</v>
          </cell>
          <cell r="I47">
            <v>0</v>
          </cell>
          <cell r="J47">
            <v>0</v>
          </cell>
          <cell r="K47">
            <v>-125.1</v>
          </cell>
          <cell r="L47">
            <v>0</v>
          </cell>
          <cell r="M47">
            <v>100.86</v>
          </cell>
          <cell r="N47">
            <v>87.66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188.52</v>
          </cell>
          <cell r="U47">
            <v>3003.48</v>
          </cell>
          <cell r="V47">
            <v>64.59</v>
          </cell>
          <cell r="W47">
            <v>116.25</v>
          </cell>
          <cell r="X47">
            <v>323.12</v>
          </cell>
          <cell r="Y47">
            <v>73.81</v>
          </cell>
          <cell r="Z47">
            <v>63.84</v>
          </cell>
          <cell r="AA47">
            <v>2867.96</v>
          </cell>
          <cell r="AB47">
            <v>503.96</v>
          </cell>
          <cell r="AC47">
            <v>184.53</v>
          </cell>
          <cell r="AD47">
            <v>36.909999999999997</v>
          </cell>
          <cell r="AE47">
            <v>0</v>
          </cell>
          <cell r="AF47">
            <v>3731.01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392.25</v>
          </cell>
          <cell r="D9">
            <v>0</v>
          </cell>
          <cell r="E9">
            <v>0</v>
          </cell>
          <cell r="F9">
            <v>392.25</v>
          </cell>
          <cell r="G9">
            <v>0</v>
          </cell>
          <cell r="H9">
            <v>69.36</v>
          </cell>
          <cell r="I9">
            <v>0</v>
          </cell>
          <cell r="J9">
            <v>-200.83</v>
          </cell>
          <cell r="K9">
            <v>-189.98</v>
          </cell>
          <cell r="L9">
            <v>10.86</v>
          </cell>
          <cell r="M9">
            <v>0</v>
          </cell>
          <cell r="N9">
            <v>11.42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-109.2</v>
          </cell>
          <cell r="Z9">
            <v>501.45</v>
          </cell>
          <cell r="AA9">
            <v>7.94</v>
          </cell>
          <cell r="AB9">
            <v>14.29</v>
          </cell>
          <cell r="AC9">
            <v>29.37</v>
          </cell>
          <cell r="AD9">
            <v>136.06</v>
          </cell>
          <cell r="AE9">
            <v>7.84</v>
          </cell>
          <cell r="AF9">
            <v>680.28</v>
          </cell>
          <cell r="AG9">
            <v>51.6</v>
          </cell>
          <cell r="AH9">
            <v>340.14</v>
          </cell>
          <cell r="AI9">
            <v>4.54</v>
          </cell>
          <cell r="AJ9">
            <v>0</v>
          </cell>
          <cell r="AK9">
            <v>1220.46</v>
          </cell>
        </row>
        <row r="10">
          <cell r="A10" t="str">
            <v>00005</v>
          </cell>
          <cell r="B10" t="str">
            <v>Contreras García Lucila</v>
          </cell>
          <cell r="C10">
            <v>7204.5</v>
          </cell>
          <cell r="D10">
            <v>0</v>
          </cell>
          <cell r="E10">
            <v>0</v>
          </cell>
          <cell r="F10">
            <v>7204.5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827.78</v>
          </cell>
          <cell r="M10">
            <v>827.78</v>
          </cell>
          <cell r="N10">
            <v>213.83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1041.6099999999999</v>
          </cell>
          <cell r="Z10">
            <v>6162.89</v>
          </cell>
          <cell r="AA10">
            <v>145.77000000000001</v>
          </cell>
          <cell r="AB10">
            <v>262.39</v>
          </cell>
          <cell r="AC10">
            <v>484.2</v>
          </cell>
          <cell r="AD10">
            <v>166.6</v>
          </cell>
          <cell r="AE10">
            <v>144.09</v>
          </cell>
          <cell r="AF10">
            <v>12494.7</v>
          </cell>
          <cell r="AG10">
            <v>892.36</v>
          </cell>
          <cell r="AH10">
            <v>416.49</v>
          </cell>
          <cell r="AI10">
            <v>83.3</v>
          </cell>
          <cell r="AJ10">
            <v>0</v>
          </cell>
          <cell r="AK10">
            <v>14197.54</v>
          </cell>
        </row>
        <row r="11">
          <cell r="A11" t="str">
            <v>00007</v>
          </cell>
          <cell r="B11" t="str">
            <v>De León Corona Jane Vanessa</v>
          </cell>
          <cell r="C11">
            <v>5883.75</v>
          </cell>
          <cell r="D11">
            <v>0</v>
          </cell>
          <cell r="E11">
            <v>0</v>
          </cell>
          <cell r="F11">
            <v>5883.75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570.4</v>
          </cell>
          <cell r="M11">
            <v>570.4</v>
          </cell>
          <cell r="N11">
            <v>171.46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741.86</v>
          </cell>
          <cell r="Z11">
            <v>5141.8900000000003</v>
          </cell>
          <cell r="AA11">
            <v>119.05</v>
          </cell>
          <cell r="AB11">
            <v>214.29</v>
          </cell>
          <cell r="AC11">
            <v>440.68</v>
          </cell>
          <cell r="AD11">
            <v>136.06</v>
          </cell>
          <cell r="AE11">
            <v>117.67</v>
          </cell>
          <cell r="AF11">
            <v>10204.200000000001</v>
          </cell>
          <cell r="AG11">
            <v>774.02</v>
          </cell>
          <cell r="AH11">
            <v>340.14</v>
          </cell>
          <cell r="AI11">
            <v>68.03</v>
          </cell>
          <cell r="AJ11">
            <v>0</v>
          </cell>
          <cell r="AK11">
            <v>11640.12</v>
          </cell>
        </row>
        <row r="12">
          <cell r="A12" t="str">
            <v>00015</v>
          </cell>
          <cell r="B12" t="str">
            <v>López Hueso Tayde Lucina</v>
          </cell>
          <cell r="C12">
            <v>7204.5</v>
          </cell>
          <cell r="D12">
            <v>0</v>
          </cell>
          <cell r="E12">
            <v>0</v>
          </cell>
          <cell r="F12">
            <v>7204.5</v>
          </cell>
          <cell r="G12">
            <v>0</v>
          </cell>
          <cell r="H12">
            <v>2076.58</v>
          </cell>
          <cell r="I12">
            <v>0</v>
          </cell>
          <cell r="J12">
            <v>0</v>
          </cell>
          <cell r="K12">
            <v>0</v>
          </cell>
          <cell r="L12">
            <v>827.78</v>
          </cell>
          <cell r="M12">
            <v>827.78</v>
          </cell>
          <cell r="N12">
            <v>213.83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3118.19</v>
          </cell>
          <cell r="Z12">
            <v>4086.31</v>
          </cell>
          <cell r="AA12">
            <v>145.77000000000001</v>
          </cell>
          <cell r="AB12">
            <v>262.38</v>
          </cell>
          <cell r="AC12">
            <v>484.2</v>
          </cell>
          <cell r="AD12">
            <v>166.59</v>
          </cell>
          <cell r="AE12">
            <v>144.09</v>
          </cell>
          <cell r="AF12">
            <v>12494.47</v>
          </cell>
          <cell r="AG12">
            <v>892.35</v>
          </cell>
          <cell r="AH12">
            <v>416.48</v>
          </cell>
          <cell r="AI12">
            <v>83.3</v>
          </cell>
          <cell r="AJ12">
            <v>0</v>
          </cell>
          <cell r="AK12">
            <v>14197.28</v>
          </cell>
        </row>
        <row r="13">
          <cell r="A13" t="str">
            <v>00021</v>
          </cell>
          <cell r="B13" t="str">
            <v>Rojas Lopez Miguel Angel</v>
          </cell>
          <cell r="C13">
            <v>3959.1</v>
          </cell>
          <cell r="D13">
            <v>527.88</v>
          </cell>
          <cell r="E13">
            <v>0</v>
          </cell>
          <cell r="F13">
            <v>4486.9799999999996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353</v>
          </cell>
          <cell r="M13">
            <v>353</v>
          </cell>
          <cell r="N13">
            <v>111.97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464.97</v>
          </cell>
          <cell r="Z13">
            <v>4022.01</v>
          </cell>
          <cell r="AA13">
            <v>81.53</v>
          </cell>
          <cell r="AB13">
            <v>146.75</v>
          </cell>
          <cell r="AC13">
            <v>379.58</v>
          </cell>
          <cell r="AD13">
            <v>93.17</v>
          </cell>
          <cell r="AE13">
            <v>89.74</v>
          </cell>
          <cell r="AF13">
            <v>6988.05</v>
          </cell>
          <cell r="AG13">
            <v>607.86</v>
          </cell>
          <cell r="AH13">
            <v>232.94</v>
          </cell>
          <cell r="AI13">
            <v>46.59</v>
          </cell>
          <cell r="AJ13">
            <v>0</v>
          </cell>
          <cell r="AK13">
            <v>8058.35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0</v>
          </cell>
          <cell r="E14">
            <v>0</v>
          </cell>
          <cell r="F14">
            <v>4900.3500000000004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405.97</v>
          </cell>
          <cell r="M14">
            <v>405.97</v>
          </cell>
          <cell r="N14">
            <v>139.9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545.87</v>
          </cell>
          <cell r="Z14">
            <v>4354.4799999999996</v>
          </cell>
          <cell r="AA14">
            <v>99.15</v>
          </cell>
          <cell r="AB14">
            <v>178.47</v>
          </cell>
          <cell r="AC14">
            <v>408.27</v>
          </cell>
          <cell r="AD14">
            <v>113.32</v>
          </cell>
          <cell r="AE14">
            <v>98.01</v>
          </cell>
          <cell r="AF14">
            <v>8498.7000000000007</v>
          </cell>
          <cell r="AG14">
            <v>685.89</v>
          </cell>
          <cell r="AH14">
            <v>283.29000000000002</v>
          </cell>
          <cell r="AI14">
            <v>56.66</v>
          </cell>
          <cell r="AJ14">
            <v>0</v>
          </cell>
          <cell r="AK14">
            <v>9735.8700000000008</v>
          </cell>
        </row>
        <row r="15">
          <cell r="A15" t="str">
            <v>00061</v>
          </cell>
          <cell r="B15" t="str">
            <v>Arreola Castañeda Alberto</v>
          </cell>
          <cell r="C15">
            <v>4999.95</v>
          </cell>
          <cell r="D15">
            <v>1807.36</v>
          </cell>
          <cell r="E15">
            <v>0</v>
          </cell>
          <cell r="F15">
            <v>6807.31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742.94</v>
          </cell>
          <cell r="M15">
            <v>742.94</v>
          </cell>
          <cell r="N15">
            <v>192.43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935.37</v>
          </cell>
          <cell r="Z15">
            <v>5871.94</v>
          </cell>
          <cell r="AA15">
            <v>132.28</v>
          </cell>
          <cell r="AB15">
            <v>238.1</v>
          </cell>
          <cell r="AC15">
            <v>462.23</v>
          </cell>
          <cell r="AD15">
            <v>151.16999999999999</v>
          </cell>
          <cell r="AE15">
            <v>136.15</v>
          </cell>
          <cell r="AF15">
            <v>11337.98</v>
          </cell>
          <cell r="AG15">
            <v>832.61</v>
          </cell>
          <cell r="AH15">
            <v>377.93</v>
          </cell>
          <cell r="AI15">
            <v>75.59</v>
          </cell>
          <cell r="AJ15">
            <v>0</v>
          </cell>
          <cell r="AK15">
            <v>12911.43</v>
          </cell>
        </row>
        <row r="16">
          <cell r="A16" t="str">
            <v>00067</v>
          </cell>
          <cell r="B16" t="str">
            <v>Flores Diaz Maria De La Luz</v>
          </cell>
          <cell r="C16">
            <v>2593.0500000000002</v>
          </cell>
          <cell r="D16">
            <v>0</v>
          </cell>
          <cell r="E16">
            <v>0</v>
          </cell>
          <cell r="F16">
            <v>2593.0500000000002</v>
          </cell>
          <cell r="G16">
            <v>0</v>
          </cell>
          <cell r="H16">
            <v>0</v>
          </cell>
          <cell r="I16">
            <v>0</v>
          </cell>
          <cell r="J16">
            <v>-160.30000000000001</v>
          </cell>
          <cell r="K16">
            <v>-8.59</v>
          </cell>
          <cell r="L16">
            <v>151.71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-8.59</v>
          </cell>
          <cell r="Z16">
            <v>2601.64</v>
          </cell>
          <cell r="AA16">
            <v>71.2</v>
          </cell>
          <cell r="AB16">
            <v>128.16999999999999</v>
          </cell>
          <cell r="AC16">
            <v>365.63</v>
          </cell>
          <cell r="AD16">
            <v>59.96</v>
          </cell>
          <cell r="AE16">
            <v>51.86</v>
          </cell>
          <cell r="AF16">
            <v>4497.08</v>
          </cell>
          <cell r="AG16">
            <v>565</v>
          </cell>
          <cell r="AH16">
            <v>149.9</v>
          </cell>
          <cell r="AI16">
            <v>29.98</v>
          </cell>
          <cell r="AJ16">
            <v>0</v>
          </cell>
          <cell r="AK16">
            <v>5353.78</v>
          </cell>
        </row>
        <row r="17">
          <cell r="A17" t="str">
            <v>00071</v>
          </cell>
          <cell r="B17" t="str">
            <v>Huerta Gomez Elizabeth</v>
          </cell>
          <cell r="C17">
            <v>6543.75</v>
          </cell>
          <cell r="D17">
            <v>0</v>
          </cell>
          <cell r="E17">
            <v>0</v>
          </cell>
          <cell r="F17">
            <v>6543.75</v>
          </cell>
          <cell r="G17">
            <v>0</v>
          </cell>
          <cell r="H17">
            <v>0</v>
          </cell>
          <cell r="I17">
            <v>1912.24</v>
          </cell>
          <cell r="J17">
            <v>0</v>
          </cell>
          <cell r="K17">
            <v>0</v>
          </cell>
          <cell r="L17">
            <v>688.67</v>
          </cell>
          <cell r="M17">
            <v>688.67</v>
          </cell>
          <cell r="N17">
            <v>192.63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2793.54</v>
          </cell>
          <cell r="Z17">
            <v>3750.21</v>
          </cell>
          <cell r="AA17">
            <v>132.4</v>
          </cell>
          <cell r="AB17">
            <v>238.32</v>
          </cell>
          <cell r="AC17">
            <v>462.43</v>
          </cell>
          <cell r="AD17">
            <v>151.32</v>
          </cell>
          <cell r="AE17">
            <v>130.88</v>
          </cell>
          <cell r="AF17">
            <v>11348.77</v>
          </cell>
          <cell r="AG17">
            <v>833.15</v>
          </cell>
          <cell r="AH17">
            <v>378.29</v>
          </cell>
          <cell r="AI17">
            <v>75.66</v>
          </cell>
          <cell r="AJ17">
            <v>0</v>
          </cell>
          <cell r="AK17">
            <v>12918.07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0</v>
          </cell>
          <cell r="E18">
            <v>0</v>
          </cell>
          <cell r="F18">
            <v>7752</v>
          </cell>
          <cell r="G18">
            <v>0</v>
          </cell>
          <cell r="H18">
            <v>1877.1</v>
          </cell>
          <cell r="I18">
            <v>0</v>
          </cell>
          <cell r="J18">
            <v>0</v>
          </cell>
          <cell r="K18">
            <v>0</v>
          </cell>
          <cell r="L18">
            <v>944.73</v>
          </cell>
          <cell r="M18">
            <v>944.73</v>
          </cell>
          <cell r="N18">
            <v>231.4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3053.23</v>
          </cell>
          <cell r="Z18">
            <v>4698.7700000000004</v>
          </cell>
          <cell r="AA18">
            <v>156.85</v>
          </cell>
          <cell r="AB18">
            <v>282.33</v>
          </cell>
          <cell r="AC18">
            <v>502.24</v>
          </cell>
          <cell r="AD18">
            <v>179.26</v>
          </cell>
          <cell r="AE18">
            <v>155.04</v>
          </cell>
          <cell r="AF18">
            <v>13444.2</v>
          </cell>
          <cell r="AG18">
            <v>941.42</v>
          </cell>
          <cell r="AH18">
            <v>448.14</v>
          </cell>
          <cell r="AI18">
            <v>89.63</v>
          </cell>
          <cell r="AJ18">
            <v>0</v>
          </cell>
          <cell r="AK18">
            <v>15257.69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0</v>
          </cell>
          <cell r="E19">
            <v>0</v>
          </cell>
          <cell r="F19">
            <v>4584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363.55</v>
          </cell>
          <cell r="M19">
            <v>363.55</v>
          </cell>
          <cell r="N19">
            <v>129.74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493.29</v>
          </cell>
          <cell r="Z19">
            <v>4090.71</v>
          </cell>
          <cell r="AA19">
            <v>92.75</v>
          </cell>
          <cell r="AB19">
            <v>166.95</v>
          </cell>
          <cell r="AC19">
            <v>397.85</v>
          </cell>
          <cell r="AD19">
            <v>106</v>
          </cell>
          <cell r="AE19">
            <v>91.68</v>
          </cell>
          <cell r="AF19">
            <v>7949.92</v>
          </cell>
          <cell r="AG19">
            <v>657.55</v>
          </cell>
          <cell r="AH19">
            <v>265</v>
          </cell>
          <cell r="AI19">
            <v>53</v>
          </cell>
          <cell r="AJ19">
            <v>0</v>
          </cell>
          <cell r="AK19">
            <v>9123.15</v>
          </cell>
        </row>
        <row r="20">
          <cell r="A20" t="str">
            <v>00096</v>
          </cell>
          <cell r="B20" t="str">
            <v>Sanchez Sanchez Micaela</v>
          </cell>
          <cell r="C20">
            <v>2074.44</v>
          </cell>
          <cell r="D20">
            <v>0</v>
          </cell>
          <cell r="E20">
            <v>0</v>
          </cell>
          <cell r="F20">
            <v>2074.44</v>
          </cell>
          <cell r="G20">
            <v>0</v>
          </cell>
          <cell r="H20">
            <v>0</v>
          </cell>
          <cell r="I20">
            <v>0</v>
          </cell>
          <cell r="J20">
            <v>-188.71</v>
          </cell>
          <cell r="K20">
            <v>-70.2</v>
          </cell>
          <cell r="L20">
            <v>118.52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-70.2</v>
          </cell>
          <cell r="Z20">
            <v>2144.64</v>
          </cell>
          <cell r="AA20">
            <v>56.96</v>
          </cell>
          <cell r="AB20">
            <v>102.53</v>
          </cell>
          <cell r="AC20">
            <v>292.52</v>
          </cell>
          <cell r="AD20">
            <v>59.96</v>
          </cell>
          <cell r="AE20">
            <v>41.49</v>
          </cell>
          <cell r="AF20">
            <v>3597.66</v>
          </cell>
          <cell r="AG20">
            <v>452.01</v>
          </cell>
          <cell r="AH20">
            <v>149.9</v>
          </cell>
          <cell r="AI20">
            <v>23.98</v>
          </cell>
          <cell r="AJ20">
            <v>0</v>
          </cell>
          <cell r="AK20">
            <v>4325</v>
          </cell>
        </row>
        <row r="21">
          <cell r="A21" t="str">
            <v>00113</v>
          </cell>
          <cell r="B21" t="str">
            <v>Hernandez Murillo Jose Adrian</v>
          </cell>
          <cell r="C21">
            <v>8714.7000000000007</v>
          </cell>
          <cell r="D21">
            <v>0</v>
          </cell>
          <cell r="E21">
            <v>0</v>
          </cell>
          <cell r="F21">
            <v>8714.7000000000007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1150.3599999999999</v>
          </cell>
          <cell r="M21">
            <v>1150.3599999999999</v>
          </cell>
          <cell r="N21">
            <v>262.27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1412.63</v>
          </cell>
          <cell r="Z21">
            <v>7302.07</v>
          </cell>
          <cell r="AA21">
            <v>176.33</v>
          </cell>
          <cell r="AB21">
            <v>317.39</v>
          </cell>
          <cell r="AC21">
            <v>533.97</v>
          </cell>
          <cell r="AD21">
            <v>201.52</v>
          </cell>
          <cell r="AE21">
            <v>174.29</v>
          </cell>
          <cell r="AF21">
            <v>15113.93</v>
          </cell>
          <cell r="AG21">
            <v>1027.69</v>
          </cell>
          <cell r="AH21">
            <v>503.8</v>
          </cell>
          <cell r="AI21">
            <v>100.76</v>
          </cell>
          <cell r="AJ21">
            <v>0</v>
          </cell>
          <cell r="AK21">
            <v>17121.990000000002</v>
          </cell>
        </row>
        <row r="22">
          <cell r="A22" t="str">
            <v>00118</v>
          </cell>
          <cell r="B22" t="str">
            <v>Ramirez Gallegos Lorena</v>
          </cell>
          <cell r="C22">
            <v>4275</v>
          </cell>
          <cell r="D22">
            <v>0</v>
          </cell>
          <cell r="E22">
            <v>0</v>
          </cell>
          <cell r="F22">
            <v>4275</v>
          </cell>
          <cell r="G22">
            <v>0</v>
          </cell>
          <cell r="H22">
            <v>0</v>
          </cell>
          <cell r="I22">
            <v>1564.43</v>
          </cell>
          <cell r="J22">
            <v>0</v>
          </cell>
          <cell r="K22">
            <v>0</v>
          </cell>
          <cell r="L22">
            <v>329.93</v>
          </cell>
          <cell r="M22">
            <v>329.93</v>
          </cell>
          <cell r="N22">
            <v>119.85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2014.21</v>
          </cell>
          <cell r="Z22">
            <v>2260.79</v>
          </cell>
          <cell r="AA22">
            <v>86.5</v>
          </cell>
          <cell r="AB22">
            <v>155.69999999999999</v>
          </cell>
          <cell r="AC22">
            <v>387.67</v>
          </cell>
          <cell r="AD22">
            <v>98.86</v>
          </cell>
          <cell r="AE22">
            <v>85.5</v>
          </cell>
          <cell r="AF22">
            <v>7414.2</v>
          </cell>
          <cell r="AG22">
            <v>629.87</v>
          </cell>
          <cell r="AH22">
            <v>247.14</v>
          </cell>
          <cell r="AI22">
            <v>49.43</v>
          </cell>
          <cell r="AJ22">
            <v>0</v>
          </cell>
          <cell r="AK22">
            <v>8525</v>
          </cell>
        </row>
        <row r="23">
          <cell r="A23" t="str">
            <v>00156</v>
          </cell>
          <cell r="B23" t="str">
            <v>Carrillo Carrillo Sandra Luz</v>
          </cell>
          <cell r="C23">
            <v>3959.1</v>
          </cell>
          <cell r="D23">
            <v>0</v>
          </cell>
          <cell r="E23">
            <v>0</v>
          </cell>
          <cell r="F23">
            <v>3959.1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295.56</v>
          </cell>
          <cell r="M23">
            <v>295.56</v>
          </cell>
          <cell r="N23">
            <v>109.71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405.27</v>
          </cell>
          <cell r="Z23">
            <v>3553.83</v>
          </cell>
          <cell r="AA23">
            <v>80.11</v>
          </cell>
          <cell r="AB23">
            <v>144.19</v>
          </cell>
          <cell r="AC23">
            <v>377.25</v>
          </cell>
          <cell r="AD23">
            <v>91.55</v>
          </cell>
          <cell r="AE23">
            <v>79.180000000000007</v>
          </cell>
          <cell r="AF23">
            <v>6866.33</v>
          </cell>
          <cell r="AG23">
            <v>601.54999999999995</v>
          </cell>
          <cell r="AH23">
            <v>228.88</v>
          </cell>
          <cell r="AI23">
            <v>45.78</v>
          </cell>
          <cell r="AJ23">
            <v>0</v>
          </cell>
          <cell r="AK23">
            <v>7913.27</v>
          </cell>
        </row>
        <row r="24">
          <cell r="A24" t="str">
            <v>00158</v>
          </cell>
          <cell r="B24" t="str">
            <v>Melendez Quezada Owen Mario</v>
          </cell>
          <cell r="C24">
            <v>4584</v>
          </cell>
          <cell r="D24">
            <v>0</v>
          </cell>
          <cell r="E24">
            <v>0</v>
          </cell>
          <cell r="F24">
            <v>4584</v>
          </cell>
          <cell r="G24">
            <v>0</v>
          </cell>
          <cell r="H24">
            <v>523.65</v>
          </cell>
          <cell r="I24">
            <v>0</v>
          </cell>
          <cell r="J24">
            <v>0</v>
          </cell>
          <cell r="K24">
            <v>0</v>
          </cell>
          <cell r="L24">
            <v>363.55</v>
          </cell>
          <cell r="M24">
            <v>363.55</v>
          </cell>
          <cell r="N24">
            <v>129.77000000000001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1016.97</v>
          </cell>
          <cell r="Z24">
            <v>3567.03</v>
          </cell>
          <cell r="AA24">
            <v>92.75</v>
          </cell>
          <cell r="AB24">
            <v>166.95</v>
          </cell>
          <cell r="AC24">
            <v>397.85</v>
          </cell>
          <cell r="AD24">
            <v>106</v>
          </cell>
          <cell r="AE24">
            <v>91.68</v>
          </cell>
          <cell r="AF24">
            <v>7950.03</v>
          </cell>
          <cell r="AG24">
            <v>657.55</v>
          </cell>
          <cell r="AH24">
            <v>265</v>
          </cell>
          <cell r="AI24">
            <v>53</v>
          </cell>
          <cell r="AJ24">
            <v>0</v>
          </cell>
          <cell r="AK24">
            <v>9123.26</v>
          </cell>
        </row>
        <row r="25">
          <cell r="A25" t="str">
            <v>00165</v>
          </cell>
          <cell r="B25" t="str">
            <v>Gomez Dueñas Roselia</v>
          </cell>
          <cell r="C25">
            <v>3330</v>
          </cell>
          <cell r="D25">
            <v>0</v>
          </cell>
          <cell r="E25">
            <v>0</v>
          </cell>
          <cell r="F25">
            <v>3330</v>
          </cell>
          <cell r="G25">
            <v>0</v>
          </cell>
          <cell r="H25">
            <v>0</v>
          </cell>
          <cell r="I25">
            <v>1143.44</v>
          </cell>
          <cell r="J25">
            <v>-125.1</v>
          </cell>
          <cell r="K25">
            <v>0</v>
          </cell>
          <cell r="L25">
            <v>227.12</v>
          </cell>
          <cell r="M25">
            <v>102.02</v>
          </cell>
          <cell r="N25">
            <v>91.44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85</v>
          </cell>
          <cell r="X25">
            <v>0</v>
          </cell>
          <cell r="Y25">
            <v>1421.9</v>
          </cell>
          <cell r="Z25">
            <v>1908.1</v>
          </cell>
          <cell r="AA25">
            <v>67.38</v>
          </cell>
          <cell r="AB25">
            <v>121.28</v>
          </cell>
          <cell r="AC25">
            <v>361.81</v>
          </cell>
          <cell r="AD25">
            <v>77</v>
          </cell>
          <cell r="AE25">
            <v>66.599999999999994</v>
          </cell>
          <cell r="AF25">
            <v>5775.3</v>
          </cell>
          <cell r="AG25">
            <v>550.47</v>
          </cell>
          <cell r="AH25">
            <v>192.51</v>
          </cell>
          <cell r="AI25">
            <v>38.5</v>
          </cell>
          <cell r="AJ25">
            <v>0</v>
          </cell>
          <cell r="AK25">
            <v>6700.38</v>
          </cell>
        </row>
        <row r="26">
          <cell r="A26" t="str">
            <v>00169</v>
          </cell>
          <cell r="B26" t="str">
            <v>Tovar Lopez Rogelio</v>
          </cell>
          <cell r="C26">
            <v>7875</v>
          </cell>
          <cell r="D26">
            <v>0</v>
          </cell>
          <cell r="E26">
            <v>0</v>
          </cell>
          <cell r="F26">
            <v>7875</v>
          </cell>
          <cell r="G26">
            <v>0</v>
          </cell>
          <cell r="H26">
            <v>957.42</v>
          </cell>
          <cell r="I26">
            <v>0</v>
          </cell>
          <cell r="J26">
            <v>0</v>
          </cell>
          <cell r="K26">
            <v>0</v>
          </cell>
          <cell r="L26">
            <v>971</v>
          </cell>
          <cell r="M26">
            <v>971</v>
          </cell>
          <cell r="N26">
            <v>235.34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2163.7600000000002</v>
          </cell>
          <cell r="Z26">
            <v>5711.24</v>
          </cell>
          <cell r="AA26">
            <v>159.34</v>
          </cell>
          <cell r="AB26">
            <v>286.81</v>
          </cell>
          <cell r="AC26">
            <v>506.3</v>
          </cell>
          <cell r="AD26">
            <v>182.1</v>
          </cell>
          <cell r="AE26">
            <v>157.5</v>
          </cell>
          <cell r="AF26">
            <v>13657.72</v>
          </cell>
          <cell r="AG26">
            <v>952.45</v>
          </cell>
          <cell r="AH26">
            <v>455.26</v>
          </cell>
          <cell r="AI26">
            <v>91.05</v>
          </cell>
          <cell r="AJ26">
            <v>0</v>
          </cell>
          <cell r="AK26">
            <v>15496.08</v>
          </cell>
        </row>
        <row r="27">
          <cell r="A27" t="str">
            <v>00187</v>
          </cell>
          <cell r="B27" t="str">
            <v>Gallegos Negrete Rosa Elena</v>
          </cell>
          <cell r="C27">
            <v>3330</v>
          </cell>
          <cell r="D27">
            <v>0</v>
          </cell>
          <cell r="E27">
            <v>0</v>
          </cell>
          <cell r="F27">
            <v>3330</v>
          </cell>
          <cell r="G27">
            <v>0</v>
          </cell>
          <cell r="H27">
            <v>0</v>
          </cell>
          <cell r="I27">
            <v>1188.69</v>
          </cell>
          <cell r="J27">
            <v>-125.1</v>
          </cell>
          <cell r="K27">
            <v>0</v>
          </cell>
          <cell r="L27">
            <v>227.12</v>
          </cell>
          <cell r="M27">
            <v>102.02</v>
          </cell>
          <cell r="N27">
            <v>91.44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1382.15</v>
          </cell>
          <cell r="Z27">
            <v>1947.85</v>
          </cell>
          <cell r="AA27">
            <v>67.38</v>
          </cell>
          <cell r="AB27">
            <v>121.28</v>
          </cell>
          <cell r="AC27">
            <v>361.81</v>
          </cell>
          <cell r="AD27">
            <v>77</v>
          </cell>
          <cell r="AE27">
            <v>66.599999999999994</v>
          </cell>
          <cell r="AF27">
            <v>5775.3</v>
          </cell>
          <cell r="AG27">
            <v>550.47</v>
          </cell>
          <cell r="AH27">
            <v>192.51</v>
          </cell>
          <cell r="AI27">
            <v>38.5</v>
          </cell>
          <cell r="AJ27">
            <v>0</v>
          </cell>
          <cell r="AK27">
            <v>6700.38</v>
          </cell>
        </row>
        <row r="28">
          <cell r="A28" t="str">
            <v>00195</v>
          </cell>
          <cell r="B28" t="str">
            <v>Murguia Escobedo Sandra Buenaventura</v>
          </cell>
          <cell r="C28">
            <v>4959.1499999999996</v>
          </cell>
          <cell r="D28">
            <v>0</v>
          </cell>
          <cell r="E28">
            <v>0</v>
          </cell>
          <cell r="F28">
            <v>4959.1499999999996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415.38</v>
          </cell>
          <cell r="M28">
            <v>415.38</v>
          </cell>
          <cell r="N28">
            <v>141.79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557.16999999999996</v>
          </cell>
          <cell r="Z28">
            <v>4401.9799999999996</v>
          </cell>
          <cell r="AA28">
            <v>100.34</v>
          </cell>
          <cell r="AB28">
            <v>180.61</v>
          </cell>
          <cell r="AC28">
            <v>410.21</v>
          </cell>
          <cell r="AD28">
            <v>114.67</v>
          </cell>
          <cell r="AE28">
            <v>99.18</v>
          </cell>
          <cell r="AF28">
            <v>8600.6299999999992</v>
          </cell>
          <cell r="AG28">
            <v>691.16</v>
          </cell>
          <cell r="AH28">
            <v>286.69</v>
          </cell>
          <cell r="AI28">
            <v>57.34</v>
          </cell>
          <cell r="AJ28">
            <v>0</v>
          </cell>
          <cell r="AK28">
            <v>9849.67</v>
          </cell>
        </row>
        <row r="29">
          <cell r="A29" t="str">
            <v>00199</v>
          </cell>
          <cell r="B29" t="str">
            <v>Meza Arana Mayra Gisela</v>
          </cell>
          <cell r="C29">
            <v>5883.75</v>
          </cell>
          <cell r="D29">
            <v>0</v>
          </cell>
          <cell r="E29">
            <v>0</v>
          </cell>
          <cell r="F29">
            <v>5883.75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570.4</v>
          </cell>
          <cell r="M29">
            <v>570.4</v>
          </cell>
          <cell r="N29">
            <v>129.74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700.14</v>
          </cell>
          <cell r="Z29">
            <v>5183.6099999999997</v>
          </cell>
          <cell r="AA29">
            <v>92.75</v>
          </cell>
          <cell r="AB29">
            <v>166.95</v>
          </cell>
          <cell r="AC29">
            <v>397.85</v>
          </cell>
          <cell r="AD29">
            <v>106</v>
          </cell>
          <cell r="AE29">
            <v>117.67</v>
          </cell>
          <cell r="AF29">
            <v>7949.92</v>
          </cell>
          <cell r="AG29">
            <v>657.55</v>
          </cell>
          <cell r="AH29">
            <v>265</v>
          </cell>
          <cell r="AI29">
            <v>53</v>
          </cell>
          <cell r="AJ29">
            <v>0</v>
          </cell>
          <cell r="AK29">
            <v>9149.14</v>
          </cell>
        </row>
        <row r="30">
          <cell r="A30" t="str">
            <v>00202</v>
          </cell>
          <cell r="B30" t="str">
            <v>Arciniega Oropeza Alejandra Paola</v>
          </cell>
          <cell r="C30">
            <v>4584</v>
          </cell>
          <cell r="D30">
            <v>0</v>
          </cell>
          <cell r="E30">
            <v>0</v>
          </cell>
          <cell r="F30">
            <v>4584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363.55</v>
          </cell>
          <cell r="M30">
            <v>363.55</v>
          </cell>
          <cell r="N30">
            <v>133.99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497.54</v>
          </cell>
          <cell r="Z30">
            <v>4086.46</v>
          </cell>
          <cell r="AA30">
            <v>95.42</v>
          </cell>
          <cell r="AB30">
            <v>171.76</v>
          </cell>
          <cell r="AC30">
            <v>402.2</v>
          </cell>
          <cell r="AD30">
            <v>109.06</v>
          </cell>
          <cell r="AE30">
            <v>91.68</v>
          </cell>
          <cell r="AF30">
            <v>8179.2</v>
          </cell>
          <cell r="AG30">
            <v>669.38</v>
          </cell>
          <cell r="AH30">
            <v>272.64</v>
          </cell>
          <cell r="AI30">
            <v>54.53</v>
          </cell>
          <cell r="AJ30">
            <v>0</v>
          </cell>
          <cell r="AK30">
            <v>9376.49</v>
          </cell>
        </row>
        <row r="31">
          <cell r="A31" t="str">
            <v>00216</v>
          </cell>
          <cell r="B31" t="str">
            <v>Decena Hernandez Lizette</v>
          </cell>
          <cell r="C31">
            <v>5223</v>
          </cell>
          <cell r="D31">
            <v>0</v>
          </cell>
          <cell r="E31">
            <v>0</v>
          </cell>
          <cell r="F31">
            <v>5223</v>
          </cell>
          <cell r="G31">
            <v>0</v>
          </cell>
          <cell r="H31">
            <v>0</v>
          </cell>
          <cell r="I31">
            <v>2055.19</v>
          </cell>
          <cell r="J31">
            <v>0</v>
          </cell>
          <cell r="K31">
            <v>0</v>
          </cell>
          <cell r="L31">
            <v>457.6</v>
          </cell>
          <cell r="M31">
            <v>457.6</v>
          </cell>
          <cell r="N31">
            <v>150.24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2663.03</v>
          </cell>
          <cell r="Z31">
            <v>2559.9699999999998</v>
          </cell>
          <cell r="AA31">
            <v>105.68</v>
          </cell>
          <cell r="AB31">
            <v>190.22</v>
          </cell>
          <cell r="AC31">
            <v>418.91</v>
          </cell>
          <cell r="AD31">
            <v>120.77</v>
          </cell>
          <cell r="AE31">
            <v>104.46</v>
          </cell>
          <cell r="AF31">
            <v>9057.9500000000007</v>
          </cell>
          <cell r="AG31">
            <v>714.81</v>
          </cell>
          <cell r="AH31">
            <v>301.93</v>
          </cell>
          <cell r="AI31">
            <v>60.39</v>
          </cell>
          <cell r="AJ31">
            <v>0</v>
          </cell>
          <cell r="AK31">
            <v>10360.31</v>
          </cell>
        </row>
        <row r="32">
          <cell r="A32" t="str">
            <v>00276</v>
          </cell>
          <cell r="B32" t="str">
            <v>Mata Avila Jesus</v>
          </cell>
          <cell r="C32">
            <v>5137.5</v>
          </cell>
          <cell r="D32">
            <v>962.5</v>
          </cell>
          <cell r="E32">
            <v>0</v>
          </cell>
          <cell r="F32">
            <v>6100</v>
          </cell>
          <cell r="G32">
            <v>0</v>
          </cell>
          <cell r="H32">
            <v>678.8</v>
          </cell>
          <cell r="I32">
            <v>0</v>
          </cell>
          <cell r="J32">
            <v>0</v>
          </cell>
          <cell r="K32">
            <v>0</v>
          </cell>
          <cell r="L32">
            <v>609.15</v>
          </cell>
          <cell r="M32">
            <v>609.15</v>
          </cell>
          <cell r="N32">
            <v>173.78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1461.73</v>
          </cell>
          <cell r="Z32">
            <v>4638.2700000000004</v>
          </cell>
          <cell r="AA32">
            <v>120.52</v>
          </cell>
          <cell r="AB32">
            <v>216.93</v>
          </cell>
          <cell r="AC32">
            <v>443.07</v>
          </cell>
          <cell r="AD32">
            <v>137.72999999999999</v>
          </cell>
          <cell r="AE32">
            <v>122</v>
          </cell>
          <cell r="AF32">
            <v>10329.98</v>
          </cell>
          <cell r="AG32">
            <v>780.52</v>
          </cell>
          <cell r="AH32">
            <v>344.33</v>
          </cell>
          <cell r="AI32">
            <v>68.87</v>
          </cell>
          <cell r="AJ32">
            <v>0</v>
          </cell>
          <cell r="AK32">
            <v>11783.43</v>
          </cell>
        </row>
        <row r="33">
          <cell r="A33" t="str">
            <v>00279</v>
          </cell>
          <cell r="B33" t="str">
            <v>Bravo Garcia Andrea Nallely</v>
          </cell>
          <cell r="C33">
            <v>2593.0500000000002</v>
          </cell>
          <cell r="D33">
            <v>556.95000000000005</v>
          </cell>
          <cell r="E33">
            <v>0</v>
          </cell>
          <cell r="F33">
            <v>3150</v>
          </cell>
          <cell r="G33">
            <v>0</v>
          </cell>
          <cell r="H33">
            <v>0</v>
          </cell>
          <cell r="I33">
            <v>0</v>
          </cell>
          <cell r="J33">
            <v>-125.1</v>
          </cell>
          <cell r="K33">
            <v>0</v>
          </cell>
          <cell r="L33">
            <v>207.53</v>
          </cell>
          <cell r="M33">
            <v>82.43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82.43</v>
          </cell>
          <cell r="Z33">
            <v>3067.57</v>
          </cell>
          <cell r="AA33">
            <v>82.72</v>
          </cell>
          <cell r="AB33">
            <v>148.9</v>
          </cell>
          <cell r="AC33">
            <v>377.15</v>
          </cell>
          <cell r="AD33">
            <v>69.66</v>
          </cell>
          <cell r="AE33">
            <v>63</v>
          </cell>
          <cell r="AF33">
            <v>5224.5</v>
          </cell>
          <cell r="AG33">
            <v>608.77</v>
          </cell>
          <cell r="AH33">
            <v>174.15</v>
          </cell>
          <cell r="AI33">
            <v>34.83</v>
          </cell>
          <cell r="AJ33">
            <v>0</v>
          </cell>
          <cell r="AK33">
            <v>6174.91</v>
          </cell>
        </row>
        <row r="34">
          <cell r="A34" t="str">
            <v>00451</v>
          </cell>
          <cell r="B34" t="str">
            <v>Partida Ceja Francisco Javier</v>
          </cell>
          <cell r="C34">
            <v>4584</v>
          </cell>
          <cell r="D34">
            <v>1000</v>
          </cell>
          <cell r="E34">
            <v>0</v>
          </cell>
          <cell r="F34">
            <v>5584</v>
          </cell>
          <cell r="G34">
            <v>0</v>
          </cell>
          <cell r="H34">
            <v>0</v>
          </cell>
          <cell r="I34">
            <v>1741.14</v>
          </cell>
          <cell r="J34">
            <v>0</v>
          </cell>
          <cell r="K34">
            <v>0</v>
          </cell>
          <cell r="L34">
            <v>516.67999999999995</v>
          </cell>
          <cell r="M34">
            <v>516.67999999999995</v>
          </cell>
          <cell r="N34">
            <v>166.71</v>
          </cell>
          <cell r="O34">
            <v>400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2824.53</v>
          </cell>
          <cell r="Z34">
            <v>2759.47</v>
          </cell>
          <cell r="AA34">
            <v>116.05</v>
          </cell>
          <cell r="AB34">
            <v>208.89</v>
          </cell>
          <cell r="AC34">
            <v>435.8</v>
          </cell>
          <cell r="AD34">
            <v>132.63</v>
          </cell>
          <cell r="AE34">
            <v>111.68</v>
          </cell>
          <cell r="AF34">
            <v>9947.02</v>
          </cell>
          <cell r="AG34">
            <v>760.74</v>
          </cell>
          <cell r="AH34">
            <v>331.57</v>
          </cell>
          <cell r="AI34">
            <v>66.31</v>
          </cell>
          <cell r="AJ34">
            <v>0</v>
          </cell>
          <cell r="AK34">
            <v>11349.95</v>
          </cell>
        </row>
        <row r="35">
          <cell r="A35" t="str">
            <v>00461</v>
          </cell>
          <cell r="B35" t="str">
            <v>Borrayo De La Cruz Ericka Guillermina</v>
          </cell>
          <cell r="C35">
            <v>3330</v>
          </cell>
          <cell r="D35">
            <v>0</v>
          </cell>
          <cell r="E35">
            <v>0</v>
          </cell>
          <cell r="F35">
            <v>3330</v>
          </cell>
          <cell r="G35">
            <v>0</v>
          </cell>
          <cell r="H35">
            <v>0</v>
          </cell>
          <cell r="I35">
            <v>0</v>
          </cell>
          <cell r="J35">
            <v>-125.1</v>
          </cell>
          <cell r="K35">
            <v>0</v>
          </cell>
          <cell r="L35">
            <v>227.12</v>
          </cell>
          <cell r="M35">
            <v>102.02</v>
          </cell>
          <cell r="N35">
            <v>91.44</v>
          </cell>
          <cell r="O35">
            <v>200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393.46</v>
          </cell>
          <cell r="Z35">
            <v>2936.54</v>
          </cell>
          <cell r="AA35">
            <v>67.38</v>
          </cell>
          <cell r="AB35">
            <v>121.28</v>
          </cell>
          <cell r="AC35">
            <v>361.81</v>
          </cell>
          <cell r="AD35">
            <v>77</v>
          </cell>
          <cell r="AE35">
            <v>66.599999999999994</v>
          </cell>
          <cell r="AF35">
            <v>5775.3</v>
          </cell>
          <cell r="AG35">
            <v>550.47</v>
          </cell>
          <cell r="AH35">
            <v>192.51</v>
          </cell>
          <cell r="AI35">
            <v>38.5</v>
          </cell>
          <cell r="AJ35">
            <v>0</v>
          </cell>
          <cell r="AK35">
            <v>6700.38</v>
          </cell>
        </row>
        <row r="36">
          <cell r="A36" t="str">
            <v>00517</v>
          </cell>
          <cell r="B36" t="str">
            <v>Alvarado Rojas Mayra Alejandra</v>
          </cell>
          <cell r="C36">
            <v>4500</v>
          </cell>
          <cell r="D36">
            <v>0</v>
          </cell>
          <cell r="E36">
            <v>0</v>
          </cell>
          <cell r="F36">
            <v>4500</v>
          </cell>
          <cell r="G36">
            <v>0</v>
          </cell>
          <cell r="H36">
            <v>0</v>
          </cell>
          <cell r="I36">
            <v>1370.35</v>
          </cell>
          <cell r="J36">
            <v>0</v>
          </cell>
          <cell r="K36">
            <v>0</v>
          </cell>
          <cell r="L36">
            <v>354.41</v>
          </cell>
          <cell r="M36">
            <v>354.41</v>
          </cell>
          <cell r="N36">
            <v>127.06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1851.82</v>
          </cell>
          <cell r="Z36">
            <v>2648.18</v>
          </cell>
          <cell r="AA36">
            <v>91.05</v>
          </cell>
          <cell r="AB36">
            <v>163.89</v>
          </cell>
          <cell r="AC36">
            <v>395.08</v>
          </cell>
          <cell r="AD36">
            <v>104.06</v>
          </cell>
          <cell r="AE36">
            <v>90</v>
          </cell>
          <cell r="AF36">
            <v>7804.35</v>
          </cell>
          <cell r="AG36">
            <v>650.02</v>
          </cell>
          <cell r="AH36">
            <v>260.14999999999998</v>
          </cell>
          <cell r="AI36">
            <v>52.03</v>
          </cell>
          <cell r="AJ36">
            <v>0</v>
          </cell>
          <cell r="AK36">
            <v>8960.61</v>
          </cell>
        </row>
        <row r="37">
          <cell r="A37" t="str">
            <v>00743</v>
          </cell>
          <cell r="B37" t="str">
            <v>Martinez Macias  Norma Irene</v>
          </cell>
          <cell r="C37">
            <v>5772</v>
          </cell>
          <cell r="D37">
            <v>0</v>
          </cell>
          <cell r="E37">
            <v>0</v>
          </cell>
          <cell r="F37">
            <v>5772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550.37</v>
          </cell>
          <cell r="M37">
            <v>550.37</v>
          </cell>
          <cell r="N37">
            <v>167.88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718.25</v>
          </cell>
          <cell r="Z37">
            <v>5053.75</v>
          </cell>
          <cell r="AA37">
            <v>116.79</v>
          </cell>
          <cell r="AB37">
            <v>210.22</v>
          </cell>
          <cell r="AC37">
            <v>437</v>
          </cell>
          <cell r="AD37">
            <v>133.47</v>
          </cell>
          <cell r="AE37">
            <v>115.44</v>
          </cell>
          <cell r="AF37">
            <v>10010.48</v>
          </cell>
          <cell r="AG37">
            <v>764.01</v>
          </cell>
          <cell r="AH37">
            <v>333.68</v>
          </cell>
          <cell r="AI37">
            <v>66.739999999999995</v>
          </cell>
          <cell r="AJ37">
            <v>0</v>
          </cell>
          <cell r="AK37">
            <v>11423.82</v>
          </cell>
        </row>
        <row r="38">
          <cell r="A38" t="str">
            <v>00781</v>
          </cell>
          <cell r="B38" t="str">
            <v>Hernandez Diaz Genesis</v>
          </cell>
          <cell r="C38">
            <v>3192</v>
          </cell>
          <cell r="D38">
            <v>0</v>
          </cell>
          <cell r="E38">
            <v>0</v>
          </cell>
          <cell r="F38">
            <v>3192</v>
          </cell>
          <cell r="G38">
            <v>0</v>
          </cell>
          <cell r="H38">
            <v>0</v>
          </cell>
          <cell r="I38">
            <v>1424.99</v>
          </cell>
          <cell r="J38">
            <v>-125.1</v>
          </cell>
          <cell r="K38">
            <v>0</v>
          </cell>
          <cell r="L38">
            <v>212.1</v>
          </cell>
          <cell r="M38">
            <v>87</v>
          </cell>
          <cell r="N38">
            <v>87.66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1599.65</v>
          </cell>
          <cell r="Z38">
            <v>1592.35</v>
          </cell>
          <cell r="AA38">
            <v>64.58</v>
          </cell>
          <cell r="AB38">
            <v>116.25</v>
          </cell>
          <cell r="AC38">
            <v>359.01</v>
          </cell>
          <cell r="AD38">
            <v>73.81</v>
          </cell>
          <cell r="AE38">
            <v>63.84</v>
          </cell>
          <cell r="AF38">
            <v>5535.67</v>
          </cell>
          <cell r="AG38">
            <v>539.84</v>
          </cell>
          <cell r="AH38">
            <v>184.52</v>
          </cell>
          <cell r="AI38">
            <v>36.9</v>
          </cell>
          <cell r="AJ38">
            <v>0</v>
          </cell>
          <cell r="AK38">
            <v>6434.58</v>
          </cell>
        </row>
        <row r="39">
          <cell r="A39" t="str">
            <v>00836</v>
          </cell>
          <cell r="B39" t="str">
            <v>Arredondo Zuñiga Victor Manuel</v>
          </cell>
          <cell r="C39">
            <v>3192</v>
          </cell>
          <cell r="D39">
            <v>0</v>
          </cell>
          <cell r="E39">
            <v>0</v>
          </cell>
          <cell r="F39">
            <v>3192</v>
          </cell>
          <cell r="G39">
            <v>0</v>
          </cell>
          <cell r="H39">
            <v>0</v>
          </cell>
          <cell r="I39">
            <v>0</v>
          </cell>
          <cell r="J39">
            <v>-125.1</v>
          </cell>
          <cell r="K39">
            <v>0</v>
          </cell>
          <cell r="L39">
            <v>212.1</v>
          </cell>
          <cell r="M39">
            <v>87</v>
          </cell>
          <cell r="N39">
            <v>87.66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174.66</v>
          </cell>
          <cell r="Z39">
            <v>3017.34</v>
          </cell>
          <cell r="AA39">
            <v>64.59</v>
          </cell>
          <cell r="AB39">
            <v>116.25</v>
          </cell>
          <cell r="AC39">
            <v>359.01</v>
          </cell>
          <cell r="AD39">
            <v>73.81</v>
          </cell>
          <cell r="AE39">
            <v>63.84</v>
          </cell>
          <cell r="AF39">
            <v>5535.89</v>
          </cell>
          <cell r="AG39">
            <v>539.85</v>
          </cell>
          <cell r="AH39">
            <v>184.53</v>
          </cell>
          <cell r="AI39">
            <v>36.909999999999997</v>
          </cell>
          <cell r="AJ39">
            <v>0</v>
          </cell>
          <cell r="AK39">
            <v>6434.83</v>
          </cell>
        </row>
        <row r="40">
          <cell r="A40" t="str">
            <v>00837</v>
          </cell>
          <cell r="B40" t="str">
            <v>Ortiz Mora Jose Alberto</v>
          </cell>
          <cell r="C40">
            <v>4999.95</v>
          </cell>
          <cell r="D40">
            <v>2807.36</v>
          </cell>
          <cell r="E40">
            <v>0</v>
          </cell>
          <cell r="F40">
            <v>7807.31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956.54</v>
          </cell>
          <cell r="M40">
            <v>956.54</v>
          </cell>
          <cell r="N40">
            <v>219.73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1176.27</v>
          </cell>
          <cell r="Z40">
            <v>6631.04</v>
          </cell>
          <cell r="AA40">
            <v>149.49</v>
          </cell>
          <cell r="AB40">
            <v>269.08</v>
          </cell>
          <cell r="AC40">
            <v>490.26</v>
          </cell>
          <cell r="AD40">
            <v>170.85</v>
          </cell>
          <cell r="AE40">
            <v>156.15</v>
          </cell>
          <cell r="AF40">
            <v>12813.53</v>
          </cell>
          <cell r="AG40">
            <v>908.83</v>
          </cell>
          <cell r="AH40">
            <v>427.12</v>
          </cell>
          <cell r="AI40">
            <v>85.42</v>
          </cell>
          <cell r="AJ40">
            <v>0</v>
          </cell>
          <cell r="AK40">
            <v>14561.9</v>
          </cell>
        </row>
        <row r="41">
          <cell r="A41" t="str">
            <v>00838</v>
          </cell>
          <cell r="B41" t="str">
            <v>Hernandez García Ramiro</v>
          </cell>
          <cell r="C41">
            <v>11893.8</v>
          </cell>
          <cell r="D41">
            <v>0</v>
          </cell>
          <cell r="E41">
            <v>0</v>
          </cell>
          <cell r="F41">
            <v>11893.8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1829.41</v>
          </cell>
          <cell r="M41">
            <v>1829.41</v>
          </cell>
          <cell r="N41">
            <v>379.48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2208.89</v>
          </cell>
          <cell r="Z41">
            <v>9684.91</v>
          </cell>
          <cell r="AA41">
            <v>250.23</v>
          </cell>
          <cell r="AB41">
            <v>450.42</v>
          </cell>
          <cell r="AC41">
            <v>654.32000000000005</v>
          </cell>
          <cell r="AD41">
            <v>285.98</v>
          </cell>
          <cell r="AE41">
            <v>237.88</v>
          </cell>
          <cell r="AF41">
            <v>21448.35</v>
          </cell>
          <cell r="AG41">
            <v>1354.97</v>
          </cell>
          <cell r="AH41">
            <v>714.95</v>
          </cell>
          <cell r="AI41">
            <v>142.99</v>
          </cell>
          <cell r="AJ41">
            <v>0</v>
          </cell>
          <cell r="AK41">
            <v>24185.119999999999</v>
          </cell>
        </row>
        <row r="42">
          <cell r="A42" t="str">
            <v>00839</v>
          </cell>
          <cell r="B42" t="str">
            <v>Reyes Granada Araceli Janeth</v>
          </cell>
          <cell r="C42">
            <v>8016.45</v>
          </cell>
          <cell r="D42">
            <v>1300</v>
          </cell>
          <cell r="E42">
            <v>0</v>
          </cell>
          <cell r="F42">
            <v>9316.4500000000007</v>
          </cell>
          <cell r="G42">
            <v>0</v>
          </cell>
          <cell r="H42">
            <v>1191.3699999999999</v>
          </cell>
          <cell r="I42">
            <v>0</v>
          </cell>
          <cell r="J42">
            <v>0</v>
          </cell>
          <cell r="K42">
            <v>0</v>
          </cell>
          <cell r="L42">
            <v>1278.8900000000001</v>
          </cell>
          <cell r="M42">
            <v>1278.8900000000001</v>
          </cell>
          <cell r="N42">
            <v>275.37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2745.63</v>
          </cell>
          <cell r="Z42">
            <v>6570.82</v>
          </cell>
          <cell r="AA42">
            <v>184.58</v>
          </cell>
          <cell r="AB42">
            <v>332.24</v>
          </cell>
          <cell r="AC42">
            <v>547.4</v>
          </cell>
          <cell r="AD42">
            <v>210.94</v>
          </cell>
          <cell r="AE42">
            <v>186.33</v>
          </cell>
          <cell r="AF42">
            <v>15820.88</v>
          </cell>
          <cell r="AG42">
            <v>1064.22</v>
          </cell>
          <cell r="AH42">
            <v>527.36</v>
          </cell>
          <cell r="AI42">
            <v>105.47</v>
          </cell>
          <cell r="AJ42">
            <v>0</v>
          </cell>
          <cell r="AK42">
            <v>17915.2</v>
          </cell>
        </row>
        <row r="43">
          <cell r="A43" t="str">
            <v>00840</v>
          </cell>
          <cell r="B43" t="str">
            <v>Navarro Villa Lorena</v>
          </cell>
          <cell r="C43">
            <v>6697.95</v>
          </cell>
          <cell r="D43">
            <v>1300</v>
          </cell>
          <cell r="E43">
            <v>0</v>
          </cell>
          <cell r="F43">
            <v>7997.95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997.26</v>
          </cell>
          <cell r="M43">
            <v>997.26</v>
          </cell>
          <cell r="N43">
            <v>233.07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1230.33</v>
          </cell>
          <cell r="Z43">
            <v>6767.62</v>
          </cell>
          <cell r="AA43">
            <v>157.9</v>
          </cell>
          <cell r="AB43">
            <v>284.22000000000003</v>
          </cell>
          <cell r="AC43">
            <v>503.95</v>
          </cell>
          <cell r="AD43">
            <v>180.46</v>
          </cell>
          <cell r="AE43">
            <v>159.96</v>
          </cell>
          <cell r="AF43">
            <v>13534.2</v>
          </cell>
          <cell r="AG43">
            <v>946.07</v>
          </cell>
          <cell r="AH43">
            <v>451.14</v>
          </cell>
          <cell r="AI43">
            <v>90.23</v>
          </cell>
          <cell r="AJ43">
            <v>0</v>
          </cell>
          <cell r="AK43">
            <v>15362.06</v>
          </cell>
        </row>
        <row r="44">
          <cell r="A44" t="str">
            <v>00842</v>
          </cell>
          <cell r="B44" t="str">
            <v>Mendez Salcedo Jorge Alberto</v>
          </cell>
          <cell r="C44">
            <v>8714.7000000000007</v>
          </cell>
          <cell r="D44">
            <v>0</v>
          </cell>
          <cell r="E44">
            <v>0</v>
          </cell>
          <cell r="F44">
            <v>8714.7000000000007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1150.3599999999999</v>
          </cell>
          <cell r="M44">
            <v>1150.3599999999999</v>
          </cell>
          <cell r="N44">
            <v>273.42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1423.78</v>
          </cell>
          <cell r="Z44">
            <v>7290.92</v>
          </cell>
          <cell r="AA44">
            <v>183.35</v>
          </cell>
          <cell r="AB44">
            <v>330.02</v>
          </cell>
          <cell r="AC44">
            <v>545.4</v>
          </cell>
          <cell r="AD44">
            <v>209.54</v>
          </cell>
          <cell r="AE44">
            <v>174.29</v>
          </cell>
          <cell r="AF44">
            <v>15715.35</v>
          </cell>
          <cell r="AG44">
            <v>1058.77</v>
          </cell>
          <cell r="AH44">
            <v>523.85</v>
          </cell>
          <cell r="AI44">
            <v>104.77</v>
          </cell>
          <cell r="AJ44">
            <v>0</v>
          </cell>
          <cell r="AK44">
            <v>17786.57</v>
          </cell>
        </row>
        <row r="45">
          <cell r="A45" t="str">
            <v>00843</v>
          </cell>
          <cell r="B45" t="str">
            <v>Dominguez Vazquez Fernando</v>
          </cell>
          <cell r="C45">
            <v>3000</v>
          </cell>
          <cell r="D45">
            <v>3000</v>
          </cell>
          <cell r="E45">
            <v>0</v>
          </cell>
          <cell r="F45">
            <v>6000</v>
          </cell>
          <cell r="G45">
            <v>0</v>
          </cell>
          <cell r="H45">
            <v>1386.7</v>
          </cell>
          <cell r="I45">
            <v>0</v>
          </cell>
          <cell r="J45">
            <v>0</v>
          </cell>
          <cell r="K45">
            <v>0</v>
          </cell>
          <cell r="L45">
            <v>591.23</v>
          </cell>
          <cell r="M45">
            <v>591.23</v>
          </cell>
          <cell r="N45">
            <v>146.5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31.2</v>
          </cell>
          <cell r="X45">
            <v>0</v>
          </cell>
          <cell r="Y45">
            <v>2155.63</v>
          </cell>
          <cell r="Z45">
            <v>3844.37</v>
          </cell>
          <cell r="AA45">
            <v>103.31</v>
          </cell>
          <cell r="AB45">
            <v>185.95</v>
          </cell>
          <cell r="AC45">
            <v>415.04</v>
          </cell>
          <cell r="AD45">
            <v>118.06</v>
          </cell>
          <cell r="AE45">
            <v>120</v>
          </cell>
          <cell r="AF45">
            <v>8854.8799999999992</v>
          </cell>
          <cell r="AG45">
            <v>704.3</v>
          </cell>
          <cell r="AH45">
            <v>295.16000000000003</v>
          </cell>
          <cell r="AI45">
            <v>59.03</v>
          </cell>
          <cell r="AJ45">
            <v>0</v>
          </cell>
          <cell r="AK45">
            <v>10151.43</v>
          </cell>
        </row>
        <row r="46">
          <cell r="A46" t="str">
            <v>00845</v>
          </cell>
          <cell r="B46" t="str">
            <v>Santillan Gonzalez Maria De La Paz</v>
          </cell>
          <cell r="C46">
            <v>2593.0500000000002</v>
          </cell>
          <cell r="D46">
            <v>0</v>
          </cell>
          <cell r="E46">
            <v>0</v>
          </cell>
          <cell r="F46">
            <v>2593.0500000000002</v>
          </cell>
          <cell r="G46">
            <v>0</v>
          </cell>
          <cell r="H46">
            <v>0</v>
          </cell>
          <cell r="I46">
            <v>0</v>
          </cell>
          <cell r="J46">
            <v>-160.30000000000001</v>
          </cell>
          <cell r="K46">
            <v>-8.59</v>
          </cell>
          <cell r="L46">
            <v>151.71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-8.59</v>
          </cell>
          <cell r="Z46">
            <v>2601.64</v>
          </cell>
          <cell r="AA46">
            <v>71.2</v>
          </cell>
          <cell r="AB46">
            <v>128.16999999999999</v>
          </cell>
          <cell r="AC46">
            <v>365.63</v>
          </cell>
          <cell r="AD46">
            <v>59.96</v>
          </cell>
          <cell r="AE46">
            <v>51.86</v>
          </cell>
          <cell r="AF46">
            <v>4497.08</v>
          </cell>
          <cell r="AG46">
            <v>565</v>
          </cell>
          <cell r="AH46">
            <v>149.9</v>
          </cell>
          <cell r="AI46">
            <v>29.98</v>
          </cell>
          <cell r="AJ46">
            <v>0</v>
          </cell>
          <cell r="AK46">
            <v>5353.78</v>
          </cell>
        </row>
        <row r="47">
          <cell r="A47" t="str">
            <v>00846</v>
          </cell>
          <cell r="B47" t="str">
            <v>Rodriguez Ramirez Magdaleno</v>
          </cell>
          <cell r="C47">
            <v>2593.0500000000002</v>
          </cell>
          <cell r="D47">
            <v>0</v>
          </cell>
          <cell r="E47">
            <v>0</v>
          </cell>
          <cell r="F47">
            <v>2593.0500000000002</v>
          </cell>
          <cell r="G47">
            <v>0</v>
          </cell>
          <cell r="H47">
            <v>0</v>
          </cell>
          <cell r="I47">
            <v>0</v>
          </cell>
          <cell r="J47">
            <v>-160.30000000000001</v>
          </cell>
          <cell r="K47">
            <v>-8.59</v>
          </cell>
          <cell r="L47">
            <v>151.71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-8.59</v>
          </cell>
          <cell r="Z47">
            <v>2601.64</v>
          </cell>
          <cell r="AA47">
            <v>71.2</v>
          </cell>
          <cell r="AB47">
            <v>128.16999999999999</v>
          </cell>
          <cell r="AC47">
            <v>365.63</v>
          </cell>
          <cell r="AD47">
            <v>59.96</v>
          </cell>
          <cell r="AE47">
            <v>51.86</v>
          </cell>
          <cell r="AF47">
            <v>4497.08</v>
          </cell>
          <cell r="AG47">
            <v>565</v>
          </cell>
          <cell r="AH47">
            <v>149.9</v>
          </cell>
          <cell r="AI47">
            <v>29.98</v>
          </cell>
          <cell r="AJ47">
            <v>0</v>
          </cell>
          <cell r="AK47">
            <v>5353.78</v>
          </cell>
        </row>
        <row r="48">
          <cell r="A48" t="str">
            <v>00848</v>
          </cell>
          <cell r="B48" t="str">
            <v>Rivas Padilla Margarita</v>
          </cell>
          <cell r="C48">
            <v>4999.95</v>
          </cell>
          <cell r="D48">
            <v>3301.52</v>
          </cell>
          <cell r="E48">
            <v>0</v>
          </cell>
          <cell r="F48">
            <v>8301.4699999999993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1062.0899999999999</v>
          </cell>
          <cell r="M48">
            <v>1062.0899999999999</v>
          </cell>
          <cell r="N48">
            <v>233.22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1295.31</v>
          </cell>
          <cell r="Z48">
            <v>7006.16</v>
          </cell>
          <cell r="AA48">
            <v>158</v>
          </cell>
          <cell r="AB48">
            <v>284.39</v>
          </cell>
          <cell r="AC48">
            <v>504.11</v>
          </cell>
          <cell r="AD48">
            <v>180.57</v>
          </cell>
          <cell r="AE48">
            <v>166.03</v>
          </cell>
          <cell r="AF48">
            <v>13542.53</v>
          </cell>
          <cell r="AG48">
            <v>946.5</v>
          </cell>
          <cell r="AH48">
            <v>451.42</v>
          </cell>
          <cell r="AI48">
            <v>90.28</v>
          </cell>
          <cell r="AJ48">
            <v>0</v>
          </cell>
          <cell r="AK48">
            <v>15377.33</v>
          </cell>
        </row>
        <row r="49">
          <cell r="A49" t="str">
            <v>00850</v>
          </cell>
          <cell r="B49" t="str">
            <v>Becerra Iñiguez Julio Ricardo</v>
          </cell>
          <cell r="C49">
            <v>2593.0500000000002</v>
          </cell>
          <cell r="D49">
            <v>0</v>
          </cell>
          <cell r="E49">
            <v>0</v>
          </cell>
          <cell r="F49">
            <v>2593.0500000000002</v>
          </cell>
          <cell r="G49">
            <v>0</v>
          </cell>
          <cell r="H49">
            <v>0</v>
          </cell>
          <cell r="I49">
            <v>0</v>
          </cell>
          <cell r="J49">
            <v>-160.30000000000001</v>
          </cell>
          <cell r="K49">
            <v>-8.59</v>
          </cell>
          <cell r="L49">
            <v>151.71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-8.59</v>
          </cell>
          <cell r="Z49">
            <v>2601.64</v>
          </cell>
          <cell r="AA49">
            <v>71.2</v>
          </cell>
          <cell r="AB49">
            <v>128.16999999999999</v>
          </cell>
          <cell r="AC49">
            <v>365.63</v>
          </cell>
          <cell r="AD49">
            <v>59.96</v>
          </cell>
          <cell r="AE49">
            <v>51.86</v>
          </cell>
          <cell r="AF49">
            <v>4497.08</v>
          </cell>
          <cell r="AG49">
            <v>565</v>
          </cell>
          <cell r="AH49">
            <v>149.9</v>
          </cell>
          <cell r="AI49">
            <v>29.98</v>
          </cell>
          <cell r="AJ49">
            <v>0</v>
          </cell>
          <cell r="AK49">
            <v>5353.78</v>
          </cell>
        </row>
        <row r="50">
          <cell r="A50" t="str">
            <v>00853</v>
          </cell>
          <cell r="B50" t="str">
            <v>Ayala Rodriguez Eliazer</v>
          </cell>
          <cell r="C50">
            <v>6000</v>
          </cell>
          <cell r="D50">
            <v>4000</v>
          </cell>
          <cell r="E50">
            <v>0</v>
          </cell>
          <cell r="F50">
            <v>10000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1424.9</v>
          </cell>
          <cell r="M50">
            <v>1424.9</v>
          </cell>
          <cell r="N50">
            <v>284.38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1709.28</v>
          </cell>
          <cell r="Z50">
            <v>8290.7199999999993</v>
          </cell>
          <cell r="AA50">
            <v>190.25</v>
          </cell>
          <cell r="AB50">
            <v>342.46</v>
          </cell>
          <cell r="AC50">
            <v>556.64</v>
          </cell>
          <cell r="AD50">
            <v>217.43</v>
          </cell>
          <cell r="AE50">
            <v>200</v>
          </cell>
          <cell r="AF50">
            <v>16307.55</v>
          </cell>
          <cell r="AG50">
            <v>1089.3499999999999</v>
          </cell>
          <cell r="AH50">
            <v>543.58000000000004</v>
          </cell>
          <cell r="AI50">
            <v>108.72</v>
          </cell>
          <cell r="AJ50">
            <v>0</v>
          </cell>
          <cell r="AK50">
            <v>18466.63</v>
          </cell>
        </row>
        <row r="51">
          <cell r="A51" t="str">
            <v>00855</v>
          </cell>
          <cell r="B51" t="str">
            <v>Luna Medrano Cesar Alejandro</v>
          </cell>
          <cell r="C51">
            <v>6450</v>
          </cell>
          <cell r="D51">
            <v>0</v>
          </cell>
          <cell r="E51">
            <v>0</v>
          </cell>
          <cell r="F51">
            <v>6450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671.87</v>
          </cell>
          <cell r="M51">
            <v>671.87</v>
          </cell>
          <cell r="N51">
            <v>203.27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875.14</v>
          </cell>
          <cell r="Z51">
            <v>5574.86</v>
          </cell>
          <cell r="AA51">
            <v>139.11000000000001</v>
          </cell>
          <cell r="AB51">
            <v>250.4</v>
          </cell>
          <cell r="AC51">
            <v>473.35</v>
          </cell>
          <cell r="AD51">
            <v>158.99</v>
          </cell>
          <cell r="AE51">
            <v>129</v>
          </cell>
          <cell r="AF51">
            <v>11923.88</v>
          </cell>
          <cell r="AG51">
            <v>862.86</v>
          </cell>
          <cell r="AH51">
            <v>397.46</v>
          </cell>
          <cell r="AI51">
            <v>79.489999999999995</v>
          </cell>
          <cell r="AJ51">
            <v>0</v>
          </cell>
          <cell r="AK51">
            <v>13551.68</v>
          </cell>
        </row>
        <row r="52">
          <cell r="A52" t="str">
            <v>00856</v>
          </cell>
          <cell r="B52" t="str">
            <v>Iñiguez Ibarra Gustavo</v>
          </cell>
          <cell r="C52">
            <v>4995</v>
          </cell>
          <cell r="D52">
            <v>560.37</v>
          </cell>
          <cell r="E52">
            <v>0</v>
          </cell>
          <cell r="F52">
            <v>5555.37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511.55</v>
          </cell>
          <cell r="M52">
            <v>511.55</v>
          </cell>
          <cell r="N52">
            <v>158.24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669.79</v>
          </cell>
          <cell r="Z52">
            <v>4885.58</v>
          </cell>
          <cell r="AA52">
            <v>110.71</v>
          </cell>
          <cell r="AB52">
            <v>199.28</v>
          </cell>
          <cell r="AC52">
            <v>427.1</v>
          </cell>
          <cell r="AD52">
            <v>126.53</v>
          </cell>
          <cell r="AE52">
            <v>111.11</v>
          </cell>
          <cell r="AF52">
            <v>9489.6</v>
          </cell>
          <cell r="AG52">
            <v>737.09</v>
          </cell>
          <cell r="AH52">
            <v>316.32</v>
          </cell>
          <cell r="AI52">
            <v>63.26</v>
          </cell>
          <cell r="AJ52">
            <v>0</v>
          </cell>
          <cell r="AK52">
            <v>10843.91</v>
          </cell>
        </row>
        <row r="53">
          <cell r="A53" t="str">
            <v>00857</v>
          </cell>
          <cell r="B53" t="str">
            <v>Delgado Valenzuela Roberto</v>
          </cell>
          <cell r="C53">
            <v>2667.3</v>
          </cell>
          <cell r="D53">
            <v>0</v>
          </cell>
          <cell r="E53">
            <v>0</v>
          </cell>
          <cell r="F53">
            <v>2667.3</v>
          </cell>
          <cell r="G53">
            <v>0</v>
          </cell>
          <cell r="H53">
            <v>0</v>
          </cell>
          <cell r="I53">
            <v>0</v>
          </cell>
          <cell r="J53">
            <v>-145.38</v>
          </cell>
          <cell r="K53">
            <v>0</v>
          </cell>
          <cell r="L53">
            <v>156.46</v>
          </cell>
          <cell r="M53">
            <v>11.08</v>
          </cell>
          <cell r="N53">
            <v>73.25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84.33</v>
          </cell>
          <cell r="Z53">
            <v>2582.9699999999998</v>
          </cell>
          <cell r="AA53">
            <v>53.97</v>
          </cell>
          <cell r="AB53">
            <v>97.15</v>
          </cell>
          <cell r="AC53">
            <v>348.4</v>
          </cell>
          <cell r="AD53">
            <v>61.68</v>
          </cell>
          <cell r="AE53">
            <v>53.35</v>
          </cell>
          <cell r="AF53">
            <v>4626</v>
          </cell>
          <cell r="AG53">
            <v>499.52</v>
          </cell>
          <cell r="AH53">
            <v>154.19999999999999</v>
          </cell>
          <cell r="AI53">
            <v>30.84</v>
          </cell>
          <cell r="AJ53">
            <v>0</v>
          </cell>
          <cell r="AK53">
            <v>5425.59</v>
          </cell>
        </row>
        <row r="54">
          <cell r="A54" t="str">
            <v>00858</v>
          </cell>
          <cell r="B54" t="str">
            <v>Chavez Mora Jesus Armando</v>
          </cell>
          <cell r="C54">
            <v>3000</v>
          </cell>
          <cell r="D54">
            <v>1069.8499999999999</v>
          </cell>
          <cell r="E54">
            <v>0</v>
          </cell>
          <cell r="F54">
            <v>4069.85</v>
          </cell>
          <cell r="G54">
            <v>0</v>
          </cell>
          <cell r="H54">
            <v>0</v>
          </cell>
          <cell r="I54">
            <v>1579.18</v>
          </cell>
          <cell r="J54">
            <v>0</v>
          </cell>
          <cell r="K54">
            <v>0</v>
          </cell>
          <cell r="L54">
            <v>307.61</v>
          </cell>
          <cell r="M54">
            <v>307.61</v>
          </cell>
          <cell r="N54">
            <v>108.13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1994.92</v>
          </cell>
          <cell r="Z54">
            <v>2074.9299999999998</v>
          </cell>
          <cell r="AA54">
            <v>79.11</v>
          </cell>
          <cell r="AB54">
            <v>142.41</v>
          </cell>
          <cell r="AC54">
            <v>375.65</v>
          </cell>
          <cell r="AD54">
            <v>90.42</v>
          </cell>
          <cell r="AE54">
            <v>81.400000000000006</v>
          </cell>
          <cell r="AF54">
            <v>6781.27</v>
          </cell>
          <cell r="AG54">
            <v>597.16999999999996</v>
          </cell>
          <cell r="AH54">
            <v>226.04</v>
          </cell>
          <cell r="AI54">
            <v>45.21</v>
          </cell>
          <cell r="AJ54">
            <v>0</v>
          </cell>
          <cell r="AK54">
            <v>7821.51</v>
          </cell>
        </row>
        <row r="55">
          <cell r="A55" t="str">
            <v>00860</v>
          </cell>
          <cell r="B55" t="str">
            <v>De La Torre Gonzalez Juan Carlos</v>
          </cell>
          <cell r="C55">
            <v>5220</v>
          </cell>
          <cell r="D55">
            <v>3494.74</v>
          </cell>
          <cell r="E55">
            <v>0</v>
          </cell>
          <cell r="F55">
            <v>8714.74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1150.3699999999999</v>
          </cell>
          <cell r="M55">
            <v>1150.3699999999999</v>
          </cell>
          <cell r="N55">
            <v>245.55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1395.92</v>
          </cell>
          <cell r="Z55">
            <v>7318.82</v>
          </cell>
          <cell r="AA55">
            <v>165.77</v>
          </cell>
          <cell r="AB55">
            <v>298.39</v>
          </cell>
          <cell r="AC55">
            <v>516.77</v>
          </cell>
          <cell r="AD55">
            <v>189.46</v>
          </cell>
          <cell r="AE55">
            <v>174.29</v>
          </cell>
          <cell r="AF55">
            <v>14209.2</v>
          </cell>
          <cell r="AG55">
            <v>980.93</v>
          </cell>
          <cell r="AH55">
            <v>473.64</v>
          </cell>
          <cell r="AI55">
            <v>94.73</v>
          </cell>
          <cell r="AJ55">
            <v>0</v>
          </cell>
          <cell r="AK55">
            <v>16122.25</v>
          </cell>
        </row>
        <row r="56">
          <cell r="A56" t="str">
            <v>00861</v>
          </cell>
          <cell r="B56" t="str">
            <v>Cuellar Hernandez Rocio Elizabeth</v>
          </cell>
          <cell r="C56">
            <v>2420.1799999999998</v>
          </cell>
          <cell r="D56">
            <v>0</v>
          </cell>
          <cell r="E56">
            <v>0</v>
          </cell>
          <cell r="F56">
            <v>2420.1799999999998</v>
          </cell>
          <cell r="G56">
            <v>0</v>
          </cell>
          <cell r="H56">
            <v>0</v>
          </cell>
          <cell r="I56">
            <v>0</v>
          </cell>
          <cell r="J56">
            <v>-160.30000000000001</v>
          </cell>
          <cell r="K56">
            <v>-19.649999999999999</v>
          </cell>
          <cell r="L56">
            <v>140.63999999999999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-19.649999999999999</v>
          </cell>
          <cell r="Z56">
            <v>2439.83</v>
          </cell>
          <cell r="AA56">
            <v>66.459999999999994</v>
          </cell>
          <cell r="AB56">
            <v>119.62</v>
          </cell>
          <cell r="AC56">
            <v>341.25</v>
          </cell>
          <cell r="AD56">
            <v>59.96</v>
          </cell>
          <cell r="AE56">
            <v>48.4</v>
          </cell>
          <cell r="AF56">
            <v>4197.2700000000004</v>
          </cell>
          <cell r="AG56">
            <v>527.33000000000004</v>
          </cell>
          <cell r="AH56">
            <v>149.9</v>
          </cell>
          <cell r="AI56">
            <v>27.98</v>
          </cell>
          <cell r="AJ56">
            <v>0</v>
          </cell>
          <cell r="AK56">
            <v>5010.84</v>
          </cell>
        </row>
        <row r="57">
          <cell r="A57" t="str">
            <v>00862</v>
          </cell>
          <cell r="B57" t="str">
            <v>Ortiz Gallardo Yuri Ernestina</v>
          </cell>
          <cell r="C57">
            <v>2593.0500000000002</v>
          </cell>
          <cell r="D57">
            <v>0</v>
          </cell>
          <cell r="E57">
            <v>0</v>
          </cell>
          <cell r="F57">
            <v>2593.0500000000002</v>
          </cell>
          <cell r="G57">
            <v>0</v>
          </cell>
          <cell r="H57">
            <v>0</v>
          </cell>
          <cell r="I57">
            <v>0</v>
          </cell>
          <cell r="J57">
            <v>-160.30000000000001</v>
          </cell>
          <cell r="K57">
            <v>-8.59</v>
          </cell>
          <cell r="L57">
            <v>151.71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-8.59</v>
          </cell>
          <cell r="Z57">
            <v>2601.64</v>
          </cell>
          <cell r="AA57">
            <v>71.2</v>
          </cell>
          <cell r="AB57">
            <v>128.16999999999999</v>
          </cell>
          <cell r="AC57">
            <v>365.63</v>
          </cell>
          <cell r="AD57">
            <v>59.96</v>
          </cell>
          <cell r="AE57">
            <v>51.86</v>
          </cell>
          <cell r="AF57">
            <v>4497.08</v>
          </cell>
          <cell r="AG57">
            <v>565</v>
          </cell>
          <cell r="AH57">
            <v>149.9</v>
          </cell>
          <cell r="AI57">
            <v>29.98</v>
          </cell>
          <cell r="AJ57">
            <v>0</v>
          </cell>
          <cell r="AK57">
            <v>5353.78</v>
          </cell>
        </row>
        <row r="58">
          <cell r="A58" t="str">
            <v>00863</v>
          </cell>
          <cell r="B58" t="str">
            <v>Larios Calvario Manuel</v>
          </cell>
          <cell r="C58">
            <v>3499.95</v>
          </cell>
          <cell r="D58">
            <v>738.21</v>
          </cell>
          <cell r="E58">
            <v>0</v>
          </cell>
          <cell r="F58">
            <v>4238.16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325.93</v>
          </cell>
          <cell r="M58">
            <v>325.93</v>
          </cell>
          <cell r="N58">
            <v>115.12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441.05</v>
          </cell>
          <cell r="Z58">
            <v>3797.11</v>
          </cell>
          <cell r="AA58">
            <v>83.52</v>
          </cell>
          <cell r="AB58">
            <v>150.34</v>
          </cell>
          <cell r="AC58">
            <v>382.82</v>
          </cell>
          <cell r="AD58">
            <v>95.45</v>
          </cell>
          <cell r="AE58">
            <v>84.76</v>
          </cell>
          <cell r="AF58">
            <v>7159.05</v>
          </cell>
          <cell r="AG58">
            <v>616.67999999999995</v>
          </cell>
          <cell r="AH58">
            <v>238.63</v>
          </cell>
          <cell r="AI58">
            <v>47.73</v>
          </cell>
          <cell r="AJ58">
            <v>0</v>
          </cell>
          <cell r="AK58">
            <v>8242.2999999999993</v>
          </cell>
        </row>
        <row r="59">
          <cell r="A59" t="str">
            <v>00864</v>
          </cell>
          <cell r="B59" t="str">
            <v>Gonzalez Ramirez Miriam Noemi</v>
          </cell>
          <cell r="C59">
            <v>3000</v>
          </cell>
          <cell r="D59">
            <v>1069.8499999999999</v>
          </cell>
          <cell r="E59">
            <v>0</v>
          </cell>
          <cell r="F59">
            <v>4069.85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307.61</v>
          </cell>
          <cell r="M59">
            <v>307.61</v>
          </cell>
          <cell r="N59">
            <v>108.13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415.74</v>
          </cell>
          <cell r="Z59">
            <v>3654.11</v>
          </cell>
          <cell r="AA59">
            <v>79.11</v>
          </cell>
          <cell r="AB59">
            <v>142.41</v>
          </cell>
          <cell r="AC59">
            <v>375.65</v>
          </cell>
          <cell r="AD59">
            <v>90.42</v>
          </cell>
          <cell r="AE59">
            <v>81.400000000000006</v>
          </cell>
          <cell r="AF59">
            <v>6781.27</v>
          </cell>
          <cell r="AG59">
            <v>597.16999999999996</v>
          </cell>
          <cell r="AH59">
            <v>226.04</v>
          </cell>
          <cell r="AI59">
            <v>45.21</v>
          </cell>
          <cell r="AJ59">
            <v>0</v>
          </cell>
          <cell r="AK59">
            <v>7821.51</v>
          </cell>
        </row>
        <row r="60">
          <cell r="A60" t="str">
            <v>00865</v>
          </cell>
          <cell r="B60" t="str">
            <v>Guerrero Torres Edgar Emmanuel</v>
          </cell>
          <cell r="C60">
            <v>8714.7000000000007</v>
          </cell>
          <cell r="D60">
            <v>0</v>
          </cell>
          <cell r="E60">
            <v>0</v>
          </cell>
          <cell r="F60">
            <v>8714.7000000000007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1150.3599999999999</v>
          </cell>
          <cell r="M60">
            <v>1150.3599999999999</v>
          </cell>
          <cell r="N60">
            <v>273.42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1423.78</v>
          </cell>
          <cell r="Z60">
            <v>7290.92</v>
          </cell>
          <cell r="AA60">
            <v>183.35</v>
          </cell>
          <cell r="AB60">
            <v>330.02</v>
          </cell>
          <cell r="AC60">
            <v>545.4</v>
          </cell>
          <cell r="AD60">
            <v>209.54</v>
          </cell>
          <cell r="AE60">
            <v>174.29</v>
          </cell>
          <cell r="AF60">
            <v>15715.35</v>
          </cell>
          <cell r="AG60">
            <v>1058.77</v>
          </cell>
          <cell r="AH60">
            <v>523.85</v>
          </cell>
          <cell r="AI60">
            <v>104.77</v>
          </cell>
          <cell r="AJ60">
            <v>0</v>
          </cell>
          <cell r="AK60">
            <v>17786.57</v>
          </cell>
        </row>
        <row r="61">
          <cell r="A61" t="str">
            <v>00868</v>
          </cell>
          <cell r="B61" t="str">
            <v>Lopez Samano Claudia</v>
          </cell>
          <cell r="C61">
            <v>3000</v>
          </cell>
          <cell r="D61">
            <v>1069.8499999999999</v>
          </cell>
          <cell r="E61">
            <v>0</v>
          </cell>
          <cell r="F61">
            <v>4069.85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307.61</v>
          </cell>
          <cell r="M61">
            <v>307.61</v>
          </cell>
          <cell r="N61">
            <v>108.13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415.74</v>
          </cell>
          <cell r="Z61">
            <v>3654.11</v>
          </cell>
          <cell r="AA61">
            <v>79.11</v>
          </cell>
          <cell r="AB61">
            <v>142.41</v>
          </cell>
          <cell r="AC61">
            <v>375.65</v>
          </cell>
          <cell r="AD61">
            <v>90.42</v>
          </cell>
          <cell r="AE61">
            <v>81.400000000000006</v>
          </cell>
          <cell r="AF61">
            <v>6781.27</v>
          </cell>
          <cell r="AG61">
            <v>597.16999999999996</v>
          </cell>
          <cell r="AH61">
            <v>226.04</v>
          </cell>
          <cell r="AI61">
            <v>45.21</v>
          </cell>
          <cell r="AJ61">
            <v>0</v>
          </cell>
          <cell r="AK61">
            <v>7821.51</v>
          </cell>
        </row>
        <row r="62">
          <cell r="A62" t="str">
            <v>00870</v>
          </cell>
          <cell r="B62" t="str">
            <v>Gil Medina Miriam Elyada</v>
          </cell>
          <cell r="C62">
            <v>7125</v>
          </cell>
          <cell r="D62">
            <v>4768.78</v>
          </cell>
          <cell r="E62">
            <v>0</v>
          </cell>
          <cell r="F62">
            <v>11893.78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1829.41</v>
          </cell>
          <cell r="M62">
            <v>1829.41</v>
          </cell>
          <cell r="N62">
            <v>211.28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2040.69</v>
          </cell>
          <cell r="Z62">
            <v>9853.09</v>
          </cell>
          <cell r="AA62">
            <v>144.16</v>
          </cell>
          <cell r="AB62">
            <v>259.49</v>
          </cell>
          <cell r="AC62">
            <v>481.59</v>
          </cell>
          <cell r="AD62">
            <v>164.76</v>
          </cell>
          <cell r="AE62">
            <v>237.88</v>
          </cell>
          <cell r="AF62">
            <v>12356.89</v>
          </cell>
          <cell r="AG62">
            <v>885.24</v>
          </cell>
          <cell r="AH62">
            <v>411.9</v>
          </cell>
          <cell r="AI62">
            <v>82.38</v>
          </cell>
          <cell r="AJ62">
            <v>0</v>
          </cell>
          <cell r="AK62">
            <v>14139.05</v>
          </cell>
        </row>
        <row r="63">
          <cell r="A63" t="str">
            <v>00871</v>
          </cell>
          <cell r="B63" t="str">
            <v>Gonzalez Vizcaino Maria Lucia</v>
          </cell>
          <cell r="C63">
            <v>4999.95</v>
          </cell>
          <cell r="D63">
            <v>555.41999999999996</v>
          </cell>
          <cell r="E63">
            <v>0</v>
          </cell>
          <cell r="F63">
            <v>5555.37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511.55</v>
          </cell>
          <cell r="M63">
            <v>511.55</v>
          </cell>
          <cell r="N63">
            <v>158.27000000000001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669.82</v>
          </cell>
          <cell r="Z63">
            <v>4885.55</v>
          </cell>
          <cell r="AA63">
            <v>110.73</v>
          </cell>
          <cell r="AB63">
            <v>199.31</v>
          </cell>
          <cell r="AC63">
            <v>427.13</v>
          </cell>
          <cell r="AD63">
            <v>126.55</v>
          </cell>
          <cell r="AE63">
            <v>111.11</v>
          </cell>
          <cell r="AF63">
            <v>9490.9500000000007</v>
          </cell>
          <cell r="AG63">
            <v>737.17</v>
          </cell>
          <cell r="AH63">
            <v>316.37</v>
          </cell>
          <cell r="AI63">
            <v>63.27</v>
          </cell>
          <cell r="AJ63">
            <v>0</v>
          </cell>
          <cell r="AK63">
            <v>10845.42</v>
          </cell>
        </row>
        <row r="64">
          <cell r="A64" t="str">
            <v>00873</v>
          </cell>
          <cell r="B64" t="str">
            <v>Gonzalez Real  Blanca Lucero</v>
          </cell>
          <cell r="C64">
            <v>2593.0500000000002</v>
          </cell>
          <cell r="D64">
            <v>0</v>
          </cell>
          <cell r="E64">
            <v>0</v>
          </cell>
          <cell r="F64">
            <v>2593.0500000000002</v>
          </cell>
          <cell r="G64">
            <v>0</v>
          </cell>
          <cell r="H64">
            <v>0</v>
          </cell>
          <cell r="I64">
            <v>0</v>
          </cell>
          <cell r="J64">
            <v>-160.30000000000001</v>
          </cell>
          <cell r="K64">
            <v>-8.59</v>
          </cell>
          <cell r="L64">
            <v>151.71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-8.59</v>
          </cell>
          <cell r="Z64">
            <v>2601.64</v>
          </cell>
          <cell r="AA64">
            <v>72.33</v>
          </cell>
          <cell r="AB64">
            <v>130.19</v>
          </cell>
          <cell r="AC64">
            <v>366.76</v>
          </cell>
          <cell r="AD64">
            <v>60.91</v>
          </cell>
          <cell r="AE64">
            <v>51.86</v>
          </cell>
          <cell r="AF64">
            <v>4567.95</v>
          </cell>
          <cell r="AG64">
            <v>569.28</v>
          </cell>
          <cell r="AH64">
            <v>152.27000000000001</v>
          </cell>
          <cell r="AI64">
            <v>30.45</v>
          </cell>
          <cell r="AJ64">
            <v>0</v>
          </cell>
          <cell r="AK64">
            <v>5432.72</v>
          </cell>
        </row>
        <row r="65">
          <cell r="A65" t="str">
            <v>00874</v>
          </cell>
          <cell r="B65" t="str">
            <v>Camiruaga Lopez Monica Del Carmen</v>
          </cell>
          <cell r="C65">
            <v>3000</v>
          </cell>
          <cell r="D65">
            <v>2352.5500000000002</v>
          </cell>
          <cell r="E65">
            <v>0</v>
          </cell>
          <cell r="F65">
            <v>5352.55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478.33</v>
          </cell>
          <cell r="M65">
            <v>478.33</v>
          </cell>
          <cell r="N65">
            <v>143.13999999999999</v>
          </cell>
          <cell r="O65">
            <v>1000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1621.47</v>
          </cell>
          <cell r="Z65">
            <v>3731.08</v>
          </cell>
          <cell r="AA65">
            <v>101.2</v>
          </cell>
          <cell r="AB65">
            <v>182.15</v>
          </cell>
          <cell r="AC65">
            <v>411.61</v>
          </cell>
          <cell r="AD65">
            <v>115.65</v>
          </cell>
          <cell r="AE65">
            <v>107.05</v>
          </cell>
          <cell r="AF65">
            <v>8673.9699999999993</v>
          </cell>
          <cell r="AG65">
            <v>694.96</v>
          </cell>
          <cell r="AH65">
            <v>289.13</v>
          </cell>
          <cell r="AI65">
            <v>57.83</v>
          </cell>
          <cell r="AJ65">
            <v>0</v>
          </cell>
          <cell r="AK65">
            <v>9938.59</v>
          </cell>
        </row>
        <row r="66">
          <cell r="A66" t="str">
            <v>00876</v>
          </cell>
          <cell r="B66" t="str">
            <v>Perez Palacios Jorge Antonio</v>
          </cell>
          <cell r="C66">
            <v>3000</v>
          </cell>
          <cell r="D66">
            <v>1000</v>
          </cell>
          <cell r="E66">
            <v>0</v>
          </cell>
          <cell r="F66">
            <v>4000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300.01</v>
          </cell>
          <cell r="M66">
            <v>300.01</v>
          </cell>
          <cell r="N66">
            <v>106.24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406.25</v>
          </cell>
          <cell r="Z66">
            <v>3593.75</v>
          </cell>
          <cell r="AA66">
            <v>77.91</v>
          </cell>
          <cell r="AB66">
            <v>140.24</v>
          </cell>
          <cell r="AC66">
            <v>373.69</v>
          </cell>
          <cell r="AD66">
            <v>89.04</v>
          </cell>
          <cell r="AE66">
            <v>80</v>
          </cell>
          <cell r="AF66">
            <v>6678.22</v>
          </cell>
          <cell r="AG66">
            <v>591.84</v>
          </cell>
          <cell r="AH66">
            <v>222.61</v>
          </cell>
          <cell r="AI66">
            <v>44.52</v>
          </cell>
          <cell r="AJ66">
            <v>0</v>
          </cell>
          <cell r="AK66">
            <v>7706.23</v>
          </cell>
        </row>
        <row r="67">
          <cell r="A67" t="str">
            <v>00878</v>
          </cell>
          <cell r="B67" t="str">
            <v>Tovar Covarrubias Brianda Jackeline</v>
          </cell>
          <cell r="C67">
            <v>3189</v>
          </cell>
          <cell r="D67">
            <v>0</v>
          </cell>
          <cell r="E67">
            <v>0</v>
          </cell>
          <cell r="F67">
            <v>3189</v>
          </cell>
          <cell r="G67">
            <v>0</v>
          </cell>
          <cell r="H67">
            <v>0</v>
          </cell>
          <cell r="I67">
            <v>479.03</v>
          </cell>
          <cell r="J67">
            <v>-125.1</v>
          </cell>
          <cell r="K67">
            <v>0</v>
          </cell>
          <cell r="L67">
            <v>211.78</v>
          </cell>
          <cell r="M67">
            <v>86.68</v>
          </cell>
          <cell r="N67">
            <v>87.57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653.28</v>
          </cell>
          <cell r="Z67">
            <v>2535.7199999999998</v>
          </cell>
          <cell r="AA67">
            <v>64.52</v>
          </cell>
          <cell r="AB67">
            <v>116.14</v>
          </cell>
          <cell r="AC67">
            <v>358.95</v>
          </cell>
          <cell r="AD67">
            <v>73.739999999999995</v>
          </cell>
          <cell r="AE67">
            <v>63.78</v>
          </cell>
          <cell r="AF67">
            <v>5530.68</v>
          </cell>
          <cell r="AG67">
            <v>539.61</v>
          </cell>
          <cell r="AH67">
            <v>184.36</v>
          </cell>
          <cell r="AI67">
            <v>36.869999999999997</v>
          </cell>
          <cell r="AJ67">
            <v>0</v>
          </cell>
          <cell r="AK67">
            <v>6429.04</v>
          </cell>
        </row>
        <row r="68">
          <cell r="A68" t="str">
            <v>00879</v>
          </cell>
          <cell r="B68" t="str">
            <v>Santana Aguilar Maria Felix</v>
          </cell>
          <cell r="C68">
            <v>4500</v>
          </cell>
          <cell r="D68">
            <v>2100</v>
          </cell>
          <cell r="E68">
            <v>0</v>
          </cell>
          <cell r="F68">
            <v>6600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698.75</v>
          </cell>
          <cell r="M68">
            <v>698.75</v>
          </cell>
          <cell r="N68">
            <v>184.38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883.13</v>
          </cell>
          <cell r="Z68">
            <v>5716.87</v>
          </cell>
          <cell r="AA68">
            <v>127.2</v>
          </cell>
          <cell r="AB68">
            <v>228.95</v>
          </cell>
          <cell r="AC68">
            <v>453.95</v>
          </cell>
          <cell r="AD68">
            <v>145.37</v>
          </cell>
          <cell r="AE68">
            <v>132</v>
          </cell>
          <cell r="AF68">
            <v>10902.6</v>
          </cell>
          <cell r="AG68">
            <v>810.1</v>
          </cell>
          <cell r="AH68">
            <v>363.42</v>
          </cell>
          <cell r="AI68">
            <v>72.680000000000007</v>
          </cell>
          <cell r="AJ68">
            <v>0</v>
          </cell>
          <cell r="AK68">
            <v>12426.17</v>
          </cell>
        </row>
        <row r="69">
          <cell r="A69" t="str">
            <v>00880</v>
          </cell>
          <cell r="B69" t="str">
            <v>Macias Lopez Roberto</v>
          </cell>
          <cell r="C69">
            <v>2593.0500000000002</v>
          </cell>
          <cell r="D69">
            <v>565.96</v>
          </cell>
          <cell r="E69">
            <v>0</v>
          </cell>
          <cell r="F69">
            <v>3159.01</v>
          </cell>
          <cell r="G69">
            <v>0</v>
          </cell>
          <cell r="H69">
            <v>0</v>
          </cell>
          <cell r="I69">
            <v>0</v>
          </cell>
          <cell r="J69">
            <v>-125.1</v>
          </cell>
          <cell r="K69">
            <v>0</v>
          </cell>
          <cell r="L69">
            <v>208.51</v>
          </cell>
          <cell r="M69">
            <v>83.41</v>
          </cell>
          <cell r="N69">
            <v>82.92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166.33</v>
          </cell>
          <cell r="Z69">
            <v>2992.68</v>
          </cell>
          <cell r="AA69">
            <v>61.11</v>
          </cell>
          <cell r="AB69">
            <v>109.99</v>
          </cell>
          <cell r="AC69">
            <v>355.53</v>
          </cell>
          <cell r="AD69">
            <v>69.84</v>
          </cell>
          <cell r="AE69">
            <v>63.18</v>
          </cell>
          <cell r="AF69">
            <v>5237.7700000000004</v>
          </cell>
          <cell r="AG69">
            <v>526.63</v>
          </cell>
          <cell r="AH69">
            <v>174.59</v>
          </cell>
          <cell r="AI69">
            <v>34.92</v>
          </cell>
          <cell r="AJ69">
            <v>0</v>
          </cell>
          <cell r="AK69">
            <v>6106.93</v>
          </cell>
        </row>
        <row r="70">
          <cell r="A70" t="str">
            <v>00881</v>
          </cell>
          <cell r="B70" t="str">
            <v>Vazquez Ochoa Ismael Isaac</v>
          </cell>
          <cell r="C70">
            <v>4999.95</v>
          </cell>
          <cell r="D70">
            <v>5000.05</v>
          </cell>
          <cell r="E70">
            <v>0</v>
          </cell>
          <cell r="F70">
            <v>10000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1424.9</v>
          </cell>
          <cell r="M70">
            <v>1424.9</v>
          </cell>
          <cell r="N70">
            <v>279.58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1704.48</v>
          </cell>
          <cell r="Z70">
            <v>8295.52</v>
          </cell>
          <cell r="AA70">
            <v>187.23</v>
          </cell>
          <cell r="AB70">
            <v>337.02</v>
          </cell>
          <cell r="AC70">
            <v>551.72</v>
          </cell>
          <cell r="AD70">
            <v>213.98</v>
          </cell>
          <cell r="AE70">
            <v>200</v>
          </cell>
          <cell r="AF70">
            <v>16048.57</v>
          </cell>
          <cell r="AG70">
            <v>1075.97</v>
          </cell>
          <cell r="AH70">
            <v>534.95000000000005</v>
          </cell>
          <cell r="AI70">
            <v>106.99</v>
          </cell>
          <cell r="AJ70">
            <v>0</v>
          </cell>
          <cell r="AK70">
            <v>18180.46</v>
          </cell>
        </row>
        <row r="71">
          <cell r="A71" t="str">
            <v>00887</v>
          </cell>
          <cell r="B71" t="str">
            <v>De Leon Meza Hugo Fidencio</v>
          </cell>
          <cell r="C71">
            <v>8714.7000000000007</v>
          </cell>
          <cell r="D71">
            <v>0</v>
          </cell>
          <cell r="E71">
            <v>0</v>
          </cell>
          <cell r="F71">
            <v>8714.7000000000007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1150.3599999999999</v>
          </cell>
          <cell r="M71">
            <v>1150.3599999999999</v>
          </cell>
          <cell r="N71">
            <v>283.64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1434</v>
          </cell>
          <cell r="Z71">
            <v>7280.7</v>
          </cell>
          <cell r="AA71">
            <v>189.8</v>
          </cell>
          <cell r="AB71">
            <v>341.64</v>
          </cell>
          <cell r="AC71">
            <v>555.9</v>
          </cell>
          <cell r="AD71">
            <v>216.91</v>
          </cell>
          <cell r="AE71">
            <v>174.29</v>
          </cell>
          <cell r="AF71">
            <v>16268.63</v>
          </cell>
          <cell r="AG71">
            <v>1087.3399999999999</v>
          </cell>
          <cell r="AH71">
            <v>542.29</v>
          </cell>
          <cell r="AI71">
            <v>108.46</v>
          </cell>
          <cell r="AJ71">
            <v>0</v>
          </cell>
          <cell r="AK71">
            <v>18397.919999999998</v>
          </cell>
        </row>
        <row r="72">
          <cell r="A72" t="str">
            <v>00889</v>
          </cell>
          <cell r="B72" t="str">
            <v>Rodriguez Orozco Luis Manuel</v>
          </cell>
          <cell r="C72">
            <v>4023</v>
          </cell>
          <cell r="D72">
            <v>1906.95</v>
          </cell>
          <cell r="E72">
            <v>0</v>
          </cell>
          <cell r="F72">
            <v>5929.95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578.67999999999995</v>
          </cell>
          <cell r="M72">
            <v>578.67999999999995</v>
          </cell>
          <cell r="N72">
            <v>166.69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745.37</v>
          </cell>
          <cell r="Z72">
            <v>5184.58</v>
          </cell>
          <cell r="AA72">
            <v>116.04</v>
          </cell>
          <cell r="AB72">
            <v>208.88</v>
          </cell>
          <cell r="AC72">
            <v>435.79</v>
          </cell>
          <cell r="AD72">
            <v>132.62</v>
          </cell>
          <cell r="AE72">
            <v>118.6</v>
          </cell>
          <cell r="AF72">
            <v>9946.58</v>
          </cell>
          <cell r="AG72">
            <v>760.71</v>
          </cell>
          <cell r="AH72">
            <v>331.55</v>
          </cell>
          <cell r="AI72">
            <v>66.31</v>
          </cell>
          <cell r="AJ72">
            <v>0</v>
          </cell>
          <cell r="AK72">
            <v>11356.37</v>
          </cell>
        </row>
        <row r="73">
          <cell r="A73" t="str">
            <v>00901</v>
          </cell>
          <cell r="B73" t="str">
            <v>Padilla Cruz Margarita</v>
          </cell>
          <cell r="C73">
            <v>4584</v>
          </cell>
          <cell r="D73">
            <v>556.95000000000005</v>
          </cell>
          <cell r="E73">
            <v>0</v>
          </cell>
          <cell r="F73">
            <v>5140.95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444.47</v>
          </cell>
          <cell r="M73">
            <v>444.47</v>
          </cell>
          <cell r="N73">
            <v>143.32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587.79</v>
          </cell>
          <cell r="Z73">
            <v>4553.16</v>
          </cell>
          <cell r="AA73">
            <v>101.3</v>
          </cell>
          <cell r="AB73">
            <v>182.34</v>
          </cell>
          <cell r="AC73">
            <v>411.78</v>
          </cell>
          <cell r="AD73">
            <v>115.77</v>
          </cell>
          <cell r="AE73">
            <v>102.82</v>
          </cell>
          <cell r="AF73">
            <v>8682.9699999999993</v>
          </cell>
          <cell r="AG73">
            <v>695.42</v>
          </cell>
          <cell r="AH73">
            <v>289.43</v>
          </cell>
          <cell r="AI73">
            <v>57.89</v>
          </cell>
          <cell r="AJ73">
            <v>0</v>
          </cell>
          <cell r="AK73">
            <v>9944.2999999999993</v>
          </cell>
        </row>
        <row r="74">
          <cell r="A74" t="str">
            <v>00902</v>
          </cell>
          <cell r="B74" t="str">
            <v>Diaz Cervantes Oscar Ivan</v>
          </cell>
          <cell r="C74">
            <v>2593.0500000000002</v>
          </cell>
          <cell r="D74">
            <v>1206.95</v>
          </cell>
          <cell r="E74">
            <v>0</v>
          </cell>
          <cell r="F74">
            <v>3800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278.25</v>
          </cell>
          <cell r="M74">
            <v>278.25</v>
          </cell>
          <cell r="N74">
            <v>98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376.25</v>
          </cell>
          <cell r="Z74">
            <v>3423.75</v>
          </cell>
          <cell r="AA74">
            <v>72.209999999999994</v>
          </cell>
          <cell r="AB74">
            <v>129.97</v>
          </cell>
          <cell r="AC74">
            <v>366.63</v>
          </cell>
          <cell r="AD74">
            <v>82.52</v>
          </cell>
          <cell r="AE74">
            <v>76</v>
          </cell>
          <cell r="AF74">
            <v>6189.08</v>
          </cell>
          <cell r="AG74">
            <v>568.80999999999995</v>
          </cell>
          <cell r="AH74">
            <v>206.3</v>
          </cell>
          <cell r="AI74">
            <v>41.26</v>
          </cell>
          <cell r="AJ74">
            <v>0</v>
          </cell>
          <cell r="AK74">
            <v>7163.97</v>
          </cell>
        </row>
        <row r="75">
          <cell r="A75" t="str">
            <v>00905</v>
          </cell>
          <cell r="B75" t="str">
            <v>Ortiz Perez Jose De Jesus</v>
          </cell>
          <cell r="C75">
            <v>2593.0500000000002</v>
          </cell>
          <cell r="D75">
            <v>1206.95</v>
          </cell>
          <cell r="E75">
            <v>0</v>
          </cell>
          <cell r="F75">
            <v>3800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278.25</v>
          </cell>
          <cell r="M75">
            <v>278.25</v>
          </cell>
          <cell r="N75">
            <v>98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376.25</v>
          </cell>
          <cell r="Z75">
            <v>3423.75</v>
          </cell>
          <cell r="AA75">
            <v>72.209999999999994</v>
          </cell>
          <cell r="AB75">
            <v>129.97</v>
          </cell>
          <cell r="AC75">
            <v>366.63</v>
          </cell>
          <cell r="AD75">
            <v>82.52</v>
          </cell>
          <cell r="AE75">
            <v>76</v>
          </cell>
          <cell r="AF75">
            <v>6189.13</v>
          </cell>
          <cell r="AG75">
            <v>568.80999999999995</v>
          </cell>
          <cell r="AH75">
            <v>206.3</v>
          </cell>
          <cell r="AI75">
            <v>41.26</v>
          </cell>
          <cell r="AJ75">
            <v>0</v>
          </cell>
          <cell r="AK75">
            <v>7164.02</v>
          </cell>
        </row>
        <row r="76">
          <cell r="A76" t="str">
            <v>00912</v>
          </cell>
          <cell r="B76" t="str">
            <v>Cuevas Chacon Jose Luis</v>
          </cell>
          <cell r="C76">
            <v>2593.0500000000002</v>
          </cell>
          <cell r="D76">
            <v>0</v>
          </cell>
          <cell r="E76">
            <v>0</v>
          </cell>
          <cell r="F76">
            <v>2593.0500000000002</v>
          </cell>
          <cell r="G76">
            <v>0</v>
          </cell>
          <cell r="H76">
            <v>0</v>
          </cell>
          <cell r="I76">
            <v>0</v>
          </cell>
          <cell r="J76">
            <v>-160.30000000000001</v>
          </cell>
          <cell r="K76">
            <v>-8.59</v>
          </cell>
          <cell r="L76">
            <v>151.71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-8.59</v>
          </cell>
          <cell r="Z76">
            <v>2601.64</v>
          </cell>
          <cell r="AA76">
            <v>71.2</v>
          </cell>
          <cell r="AB76">
            <v>128.16999999999999</v>
          </cell>
          <cell r="AC76">
            <v>365.63</v>
          </cell>
          <cell r="AD76">
            <v>59.96</v>
          </cell>
          <cell r="AE76">
            <v>51.86</v>
          </cell>
          <cell r="AF76">
            <v>4497.08</v>
          </cell>
          <cell r="AG76">
            <v>565</v>
          </cell>
          <cell r="AH76">
            <v>149.9</v>
          </cell>
          <cell r="AI76">
            <v>29.98</v>
          </cell>
          <cell r="AJ76">
            <v>0</v>
          </cell>
          <cell r="AK76">
            <v>5353.78</v>
          </cell>
        </row>
        <row r="77">
          <cell r="A77" t="str">
            <v>00913</v>
          </cell>
          <cell r="B77" t="str">
            <v>Jimenez Villarroel Lisset Carolina</v>
          </cell>
          <cell r="C77">
            <v>2593.0500000000002</v>
          </cell>
          <cell r="D77">
            <v>1406.95</v>
          </cell>
          <cell r="E77">
            <v>0</v>
          </cell>
          <cell r="F77">
            <v>4000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300.01</v>
          </cell>
          <cell r="M77">
            <v>300.01</v>
          </cell>
          <cell r="N77">
            <v>89.61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389.62</v>
          </cell>
          <cell r="Z77">
            <v>3610.38</v>
          </cell>
          <cell r="AA77">
            <v>66.040000000000006</v>
          </cell>
          <cell r="AB77">
            <v>118.87</v>
          </cell>
          <cell r="AC77">
            <v>360.47</v>
          </cell>
          <cell r="AD77">
            <v>75.47</v>
          </cell>
          <cell r="AE77">
            <v>80</v>
          </cell>
          <cell r="AF77">
            <v>5660.38</v>
          </cell>
          <cell r="AG77">
            <v>545.38</v>
          </cell>
          <cell r="AH77">
            <v>188.68</v>
          </cell>
          <cell r="AI77">
            <v>37.74</v>
          </cell>
          <cell r="AJ77">
            <v>0</v>
          </cell>
          <cell r="AK77">
            <v>6587.65</v>
          </cell>
        </row>
        <row r="78">
          <cell r="A78" t="str">
            <v>00915</v>
          </cell>
          <cell r="B78" t="str">
            <v>Carrillo Vazquez Jose Manuel</v>
          </cell>
          <cell r="C78">
            <v>3000</v>
          </cell>
          <cell r="D78">
            <v>2100</v>
          </cell>
          <cell r="E78">
            <v>0</v>
          </cell>
          <cell r="F78">
            <v>5100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437.92</v>
          </cell>
          <cell r="M78">
            <v>437.92</v>
          </cell>
          <cell r="N78">
            <v>136.26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574.17999999999995</v>
          </cell>
          <cell r="Z78">
            <v>4525.82</v>
          </cell>
          <cell r="AA78">
            <v>96.85</v>
          </cell>
          <cell r="AB78">
            <v>174.32</v>
          </cell>
          <cell r="AC78">
            <v>404.53</v>
          </cell>
          <cell r="AD78">
            <v>110.68</v>
          </cell>
          <cell r="AE78">
            <v>102</v>
          </cell>
          <cell r="AF78">
            <v>8301.15</v>
          </cell>
          <cell r="AG78">
            <v>675.7</v>
          </cell>
          <cell r="AH78">
            <v>276.70999999999998</v>
          </cell>
          <cell r="AI78">
            <v>55.34</v>
          </cell>
          <cell r="AJ78">
            <v>0</v>
          </cell>
          <cell r="AK78">
            <v>9521.58</v>
          </cell>
        </row>
        <row r="79">
          <cell r="A79" t="str">
            <v>00927</v>
          </cell>
          <cell r="B79" t="str">
            <v>Coronado Rojas Jenifer Yaneth</v>
          </cell>
          <cell r="C79">
            <v>2593.0500000000002</v>
          </cell>
          <cell r="D79">
            <v>1406.95</v>
          </cell>
          <cell r="E79">
            <v>0</v>
          </cell>
          <cell r="F79">
            <v>4000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300.01</v>
          </cell>
          <cell r="M79">
            <v>300.01</v>
          </cell>
          <cell r="N79">
            <v>102.67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402.68</v>
          </cell>
          <cell r="Z79">
            <v>3597.32</v>
          </cell>
          <cell r="AA79">
            <v>75.650000000000006</v>
          </cell>
          <cell r="AB79">
            <v>136.16999999999999</v>
          </cell>
          <cell r="AC79">
            <v>370.08</v>
          </cell>
          <cell r="AD79">
            <v>86.45</v>
          </cell>
          <cell r="AE79">
            <v>80</v>
          </cell>
          <cell r="AF79">
            <v>6484.05</v>
          </cell>
          <cell r="AG79">
            <v>581.9</v>
          </cell>
          <cell r="AH79">
            <v>216.13</v>
          </cell>
          <cell r="AI79">
            <v>43.23</v>
          </cell>
          <cell r="AJ79">
            <v>0</v>
          </cell>
          <cell r="AK79">
            <v>7491.76</v>
          </cell>
        </row>
        <row r="80">
          <cell r="A80" t="str">
            <v>00936</v>
          </cell>
          <cell r="B80" t="str">
            <v>Hernandez Arriaga Erik Daniel</v>
          </cell>
          <cell r="C80">
            <v>4047.75</v>
          </cell>
          <cell r="D80">
            <v>52.25</v>
          </cell>
          <cell r="E80">
            <v>0</v>
          </cell>
          <cell r="F80">
            <v>4100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310.89</v>
          </cell>
          <cell r="M80">
            <v>310.89</v>
          </cell>
          <cell r="N80">
            <v>112.55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423.44</v>
          </cell>
          <cell r="Z80">
            <v>3676.56</v>
          </cell>
          <cell r="AA80">
            <v>81.900000000000006</v>
          </cell>
          <cell r="AB80">
            <v>147.41999999999999</v>
          </cell>
          <cell r="AC80">
            <v>380.18</v>
          </cell>
          <cell r="AD80">
            <v>93.6</v>
          </cell>
          <cell r="AE80">
            <v>82</v>
          </cell>
          <cell r="AF80">
            <v>7020</v>
          </cell>
          <cell r="AG80">
            <v>609.5</v>
          </cell>
          <cell r="AH80">
            <v>234</v>
          </cell>
          <cell r="AI80">
            <v>46.8</v>
          </cell>
          <cell r="AJ80">
            <v>0</v>
          </cell>
          <cell r="AK80">
            <v>8085.9</v>
          </cell>
        </row>
        <row r="81">
          <cell r="A81" t="str">
            <v>00939</v>
          </cell>
          <cell r="B81" t="str">
            <v>Cantu Perez Jose Manuel</v>
          </cell>
          <cell r="C81">
            <v>2593.0500000000002</v>
          </cell>
          <cell r="D81">
            <v>556.95000000000005</v>
          </cell>
          <cell r="E81">
            <v>0</v>
          </cell>
          <cell r="F81">
            <v>3150</v>
          </cell>
          <cell r="G81">
            <v>0</v>
          </cell>
          <cell r="H81">
            <v>0</v>
          </cell>
          <cell r="I81">
            <v>0</v>
          </cell>
          <cell r="J81">
            <v>-125.1</v>
          </cell>
          <cell r="K81">
            <v>0</v>
          </cell>
          <cell r="L81">
            <v>207.53</v>
          </cell>
          <cell r="M81">
            <v>82.43</v>
          </cell>
          <cell r="N81">
            <v>82.82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165.25</v>
          </cell>
          <cell r="Z81">
            <v>2984.75</v>
          </cell>
          <cell r="AA81">
            <v>61.02</v>
          </cell>
          <cell r="AB81">
            <v>109.83</v>
          </cell>
          <cell r="AC81">
            <v>355.45</v>
          </cell>
          <cell r="AD81">
            <v>69.739999999999995</v>
          </cell>
          <cell r="AE81">
            <v>63</v>
          </cell>
          <cell r="AF81">
            <v>5230.18</v>
          </cell>
          <cell r="AG81">
            <v>526.29999999999995</v>
          </cell>
          <cell r="AH81">
            <v>174.34</v>
          </cell>
          <cell r="AI81">
            <v>34.869999999999997</v>
          </cell>
          <cell r="AJ81">
            <v>0</v>
          </cell>
          <cell r="AK81">
            <v>6098.43</v>
          </cell>
        </row>
        <row r="82">
          <cell r="A82" t="str">
            <v>00941</v>
          </cell>
          <cell r="B82" t="str">
            <v>Olivares Arevalo Ana Victoria</v>
          </cell>
          <cell r="C82">
            <v>2593.0500000000002</v>
          </cell>
          <cell r="D82">
            <v>0</v>
          </cell>
          <cell r="E82">
            <v>0</v>
          </cell>
          <cell r="F82">
            <v>2593.0500000000002</v>
          </cell>
          <cell r="G82">
            <v>0</v>
          </cell>
          <cell r="H82">
            <v>0</v>
          </cell>
          <cell r="I82">
            <v>0</v>
          </cell>
          <cell r="J82">
            <v>-160.30000000000001</v>
          </cell>
          <cell r="K82">
            <v>-8.59</v>
          </cell>
          <cell r="L82">
            <v>151.71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-8.59</v>
          </cell>
          <cell r="Z82">
            <v>2601.64</v>
          </cell>
          <cell r="AA82">
            <v>71.2</v>
          </cell>
          <cell r="AB82">
            <v>128.16999999999999</v>
          </cell>
          <cell r="AC82">
            <v>365.63</v>
          </cell>
          <cell r="AD82">
            <v>59.96</v>
          </cell>
          <cell r="AE82">
            <v>51.86</v>
          </cell>
          <cell r="AF82">
            <v>4497.08</v>
          </cell>
          <cell r="AG82">
            <v>565</v>
          </cell>
          <cell r="AH82">
            <v>149.9</v>
          </cell>
          <cell r="AI82">
            <v>29.98</v>
          </cell>
          <cell r="AJ82">
            <v>0</v>
          </cell>
          <cell r="AK82">
            <v>5353.78</v>
          </cell>
        </row>
        <row r="83">
          <cell r="A83" t="str">
            <v>00946</v>
          </cell>
          <cell r="B83" t="str">
            <v>Velasco Benitez Jaime Fernando</v>
          </cell>
          <cell r="C83">
            <v>3000</v>
          </cell>
          <cell r="D83">
            <v>1069.8499999999999</v>
          </cell>
          <cell r="E83">
            <v>0</v>
          </cell>
          <cell r="F83">
            <v>4069.85</v>
          </cell>
          <cell r="G83">
            <v>0</v>
          </cell>
          <cell r="H83">
            <v>0</v>
          </cell>
          <cell r="I83">
            <v>2086.44</v>
          </cell>
          <cell r="J83">
            <v>0</v>
          </cell>
          <cell r="K83">
            <v>0</v>
          </cell>
          <cell r="L83">
            <v>307.61</v>
          </cell>
          <cell r="M83">
            <v>307.61</v>
          </cell>
          <cell r="N83">
            <v>108.13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2502.1799999999998</v>
          </cell>
          <cell r="Z83">
            <v>1567.67</v>
          </cell>
          <cell r="AA83">
            <v>79.11</v>
          </cell>
          <cell r="AB83">
            <v>142.41</v>
          </cell>
          <cell r="AC83">
            <v>375.65</v>
          </cell>
          <cell r="AD83">
            <v>90.42</v>
          </cell>
          <cell r="AE83">
            <v>81.400000000000006</v>
          </cell>
          <cell r="AF83">
            <v>6781.27</v>
          </cell>
          <cell r="AG83">
            <v>597.16999999999996</v>
          </cell>
          <cell r="AH83">
            <v>226.04</v>
          </cell>
          <cell r="AI83">
            <v>45.21</v>
          </cell>
          <cell r="AJ83">
            <v>0</v>
          </cell>
          <cell r="AK83">
            <v>7821.51</v>
          </cell>
        </row>
        <row r="84">
          <cell r="A84" t="str">
            <v>00947</v>
          </cell>
          <cell r="B84" t="str">
            <v>Cienfuegos Paredes Manuel De Jesus</v>
          </cell>
          <cell r="C84">
            <v>3300</v>
          </cell>
          <cell r="D84">
            <v>1052.6500000000001</v>
          </cell>
          <cell r="E84">
            <v>0</v>
          </cell>
          <cell r="F84">
            <v>4352.6499999999996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338.38</v>
          </cell>
          <cell r="M84">
            <v>338.38</v>
          </cell>
          <cell r="N84">
            <v>106.77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445.15</v>
          </cell>
          <cell r="Z84">
            <v>3907.5</v>
          </cell>
          <cell r="AA84">
            <v>78.25</v>
          </cell>
          <cell r="AB84">
            <v>140.84</v>
          </cell>
          <cell r="AC84">
            <v>374.23</v>
          </cell>
          <cell r="AD84">
            <v>89.42</v>
          </cell>
          <cell r="AE84">
            <v>87.05</v>
          </cell>
          <cell r="AF84">
            <v>6706.8</v>
          </cell>
          <cell r="AG84">
            <v>593.32000000000005</v>
          </cell>
          <cell r="AH84">
            <v>223.56</v>
          </cell>
          <cell r="AI84">
            <v>44.71</v>
          </cell>
          <cell r="AJ84">
            <v>0</v>
          </cell>
          <cell r="AK84">
            <v>7744.86</v>
          </cell>
        </row>
        <row r="85">
          <cell r="A85" t="str">
            <v>00948</v>
          </cell>
          <cell r="B85" t="str">
            <v>Guerrero Ruvalcaba Jose De Jesus</v>
          </cell>
          <cell r="C85">
            <v>2593.0500000000002</v>
          </cell>
          <cell r="D85">
            <v>1186.95</v>
          </cell>
          <cell r="E85">
            <v>0</v>
          </cell>
          <cell r="F85">
            <v>3780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276.08</v>
          </cell>
          <cell r="M85">
            <v>276.08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276.08</v>
          </cell>
          <cell r="Z85">
            <v>3503.92</v>
          </cell>
          <cell r="AA85">
            <v>71.2</v>
          </cell>
          <cell r="AB85">
            <v>128.16999999999999</v>
          </cell>
          <cell r="AC85">
            <v>365.63</v>
          </cell>
          <cell r="AD85">
            <v>59.96</v>
          </cell>
          <cell r="AE85">
            <v>75.599999999999994</v>
          </cell>
          <cell r="AF85">
            <v>4497.13</v>
          </cell>
          <cell r="AG85">
            <v>565</v>
          </cell>
          <cell r="AH85">
            <v>149.9</v>
          </cell>
          <cell r="AI85">
            <v>29.98</v>
          </cell>
          <cell r="AJ85">
            <v>0</v>
          </cell>
          <cell r="AK85">
            <v>5377.57</v>
          </cell>
        </row>
        <row r="88">
          <cell r="A88"/>
          <cell r="B88"/>
          <cell r="C88" t="str">
            <v xml:space="preserve">  =============</v>
          </cell>
          <cell r="D88" t="str">
            <v xml:space="preserve">  =============</v>
          </cell>
          <cell r="E88" t="str">
            <v xml:space="preserve">  =============</v>
          </cell>
          <cell r="F88" t="str">
            <v xml:space="preserve">  =============</v>
          </cell>
          <cell r="G88" t="str">
            <v xml:space="preserve">  =============</v>
          </cell>
          <cell r="H88" t="str">
            <v xml:space="preserve">  =============</v>
          </cell>
          <cell r="I88" t="str">
            <v xml:space="preserve">  =============</v>
          </cell>
          <cell r="J88" t="str">
            <v xml:space="preserve">  =============</v>
          </cell>
          <cell r="K88" t="str">
            <v xml:space="preserve">  =============</v>
          </cell>
          <cell r="L88" t="str">
            <v xml:space="preserve">  =============</v>
          </cell>
          <cell r="M88" t="str">
            <v xml:space="preserve">  =============</v>
          </cell>
          <cell r="N88" t="str">
            <v xml:space="preserve">  =============</v>
          </cell>
          <cell r="O88" t="str">
            <v xml:space="preserve">  =============</v>
          </cell>
          <cell r="P88" t="str">
            <v xml:space="preserve">  =============</v>
          </cell>
          <cell r="Q88" t="str">
            <v xml:space="preserve">  =============</v>
          </cell>
          <cell r="R88" t="str">
            <v xml:space="preserve">  =============</v>
          </cell>
          <cell r="S88" t="str">
            <v xml:space="preserve">  =============</v>
          </cell>
          <cell r="T88" t="str">
            <v xml:space="preserve">  =============</v>
          </cell>
          <cell r="U88" t="str">
            <v xml:space="preserve">  =============</v>
          </cell>
          <cell r="V88" t="str">
            <v xml:space="preserve">  =============</v>
          </cell>
          <cell r="W88" t="str">
            <v xml:space="preserve">  =============</v>
          </cell>
          <cell r="X88" t="str">
            <v xml:space="preserve">  =============</v>
          </cell>
          <cell r="Y88" t="str">
            <v xml:space="preserve">  =============</v>
          </cell>
          <cell r="Z88" t="str">
            <v xml:space="preserve">  =============</v>
          </cell>
          <cell r="AA88" t="str">
            <v xml:space="preserve">  =============</v>
          </cell>
          <cell r="AB88" t="str">
            <v xml:space="preserve">  =============</v>
          </cell>
          <cell r="AC88" t="str">
            <v xml:space="preserve">  =============</v>
          </cell>
          <cell r="AD88" t="str">
            <v xml:space="preserve">  =============</v>
          </cell>
          <cell r="AE88" t="str">
            <v xml:space="preserve">  =============</v>
          </cell>
          <cell r="AF88" t="str">
            <v xml:space="preserve">  =============</v>
          </cell>
          <cell r="AG88" t="str">
            <v xml:space="preserve">  =============</v>
          </cell>
          <cell r="AH88" t="str">
            <v xml:space="preserve">  =============</v>
          </cell>
          <cell r="AI88" t="str">
            <v xml:space="preserve">  =============</v>
          </cell>
          <cell r="AJ88" t="str">
            <v xml:space="preserve">  =============</v>
          </cell>
          <cell r="AK88" t="str">
            <v xml:space="preserve">  =============</v>
          </cell>
        </row>
        <row r="89">
          <cell r="A89" t="str">
            <v>Total Gral.</v>
          </cell>
          <cell r="B89" t="str">
            <v xml:space="preserve"> </v>
          </cell>
          <cell r="C89">
            <v>342185.87</v>
          </cell>
          <cell r="D89">
            <v>58619.55</v>
          </cell>
          <cell r="E89">
            <v>0</v>
          </cell>
          <cell r="F89">
            <v>400805.42</v>
          </cell>
          <cell r="G89">
            <v>0</v>
          </cell>
          <cell r="H89">
            <v>8760.98</v>
          </cell>
          <cell r="I89">
            <v>16545.12</v>
          </cell>
          <cell r="J89">
            <v>-3103.52</v>
          </cell>
          <cell r="K89">
            <v>-348.55</v>
          </cell>
          <cell r="L89">
            <v>40521.279999999999</v>
          </cell>
          <cell r="M89">
            <v>37766.300000000003</v>
          </cell>
          <cell r="N89">
            <v>10326.629999999999</v>
          </cell>
          <cell r="O89">
            <v>1600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116.2</v>
          </cell>
          <cell r="X89">
            <v>0</v>
          </cell>
          <cell r="Y89">
            <v>74766.679999999993</v>
          </cell>
          <cell r="Z89">
            <v>326038.74</v>
          </cell>
          <cell r="AA89">
            <v>8041.81</v>
          </cell>
          <cell r="AB89">
            <v>14475.26</v>
          </cell>
          <cell r="AC89">
            <v>31909.78</v>
          </cell>
          <cell r="AD89">
            <v>9078.5499999999993</v>
          </cell>
          <cell r="AE89">
            <v>8016.1</v>
          </cell>
          <cell r="AF89">
            <v>670168.56999999995</v>
          </cell>
          <cell r="AG89">
            <v>54426.85</v>
          </cell>
          <cell r="AH89">
            <v>22696.37</v>
          </cell>
          <cell r="AI89">
            <v>4467.82</v>
          </cell>
          <cell r="AJ89">
            <v>0</v>
          </cell>
          <cell r="AK89">
            <v>768854.26</v>
          </cell>
        </row>
        <row r="91">
          <cell r="A91"/>
          <cell r="B91"/>
          <cell r="C91" t="str">
            <v xml:space="preserve"> </v>
          </cell>
          <cell r="D91" t="str">
            <v xml:space="preserve"> </v>
          </cell>
          <cell r="E91" t="str">
            <v xml:space="preserve"> </v>
          </cell>
          <cell r="F91" t="str">
            <v xml:space="preserve"> </v>
          </cell>
          <cell r="G91" t="str">
            <v xml:space="preserve"> </v>
          </cell>
          <cell r="H91" t="str">
            <v xml:space="preserve"> </v>
          </cell>
          <cell r="I91" t="str">
            <v xml:space="preserve"> </v>
          </cell>
          <cell r="J91" t="str">
            <v xml:space="preserve"> </v>
          </cell>
          <cell r="K91" t="str">
            <v xml:space="preserve"> </v>
          </cell>
          <cell r="L91" t="str">
            <v xml:space="preserve"> </v>
          </cell>
          <cell r="M91" t="str">
            <v xml:space="preserve"> </v>
          </cell>
          <cell r="N91" t="str">
            <v xml:space="preserve"> 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  <cell r="R91" t="str">
            <v xml:space="preserve"> </v>
          </cell>
          <cell r="S91" t="str">
            <v xml:space="preserve"> </v>
          </cell>
          <cell r="T91" t="str">
            <v xml:space="preserve"> </v>
          </cell>
          <cell r="U91" t="str">
            <v xml:space="preserve"> </v>
          </cell>
          <cell r="V91" t="str">
            <v xml:space="preserve"> </v>
          </cell>
          <cell r="W91" t="str">
            <v xml:space="preserve"> </v>
          </cell>
          <cell r="X91" t="str">
            <v xml:space="preserve"> </v>
          </cell>
          <cell r="Y91" t="str">
            <v xml:space="preserve"> </v>
          </cell>
          <cell r="Z91" t="str">
            <v xml:space="preserve"> </v>
          </cell>
          <cell r="AA91" t="str">
            <v xml:space="preserve"> </v>
          </cell>
          <cell r="AB91" t="str">
            <v xml:space="preserve"> </v>
          </cell>
          <cell r="AC91" t="str">
            <v xml:space="preserve"> </v>
          </cell>
          <cell r="AD91" t="str">
            <v xml:space="preserve"> </v>
          </cell>
          <cell r="AE91" t="str">
            <v xml:space="preserve"> </v>
          </cell>
          <cell r="AF91" t="str">
            <v xml:space="preserve"> </v>
          </cell>
          <cell r="AG91" t="str">
            <v xml:space="preserve"> </v>
          </cell>
          <cell r="AH91" t="str">
            <v xml:space="preserve"> </v>
          </cell>
          <cell r="AI91" t="str">
            <v xml:space="preserve"> </v>
          </cell>
          <cell r="AJ91" t="str">
            <v xml:space="preserve"> </v>
          </cell>
          <cell r="AK91"/>
        </row>
        <row r="92">
          <cell r="A92" t="str">
            <v xml:space="preserve"> </v>
          </cell>
          <cell r="B92" t="str">
            <v xml:space="preserve"> </v>
          </cell>
          <cell r="C92"/>
          <cell r="D92"/>
          <cell r="E92"/>
          <cell r="F92"/>
          <cell r="G92"/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/>
          <cell r="U92"/>
          <cell r="V92"/>
          <cell r="W92"/>
          <cell r="X92"/>
          <cell r="Y92"/>
          <cell r="Z92"/>
          <cell r="AA92"/>
          <cell r="AB92"/>
          <cell r="AC92"/>
          <cell r="AD92"/>
          <cell r="AE92"/>
          <cell r="AF92"/>
          <cell r="AG92"/>
          <cell r="AH92"/>
          <cell r="AI92"/>
          <cell r="AJ92"/>
          <cell r="AK92"/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0</v>
          </cell>
          <cell r="F9">
            <v>0</v>
          </cell>
          <cell r="G9">
            <v>5883.75</v>
          </cell>
          <cell r="H9">
            <v>0</v>
          </cell>
          <cell r="I9">
            <v>901.64</v>
          </cell>
          <cell r="J9">
            <v>0</v>
          </cell>
          <cell r="K9">
            <v>0</v>
          </cell>
          <cell r="L9">
            <v>0</v>
          </cell>
          <cell r="M9">
            <v>570.4</v>
          </cell>
          <cell r="N9">
            <v>570.4</v>
          </cell>
          <cell r="O9">
            <v>171.46</v>
          </cell>
          <cell r="P9">
            <v>0</v>
          </cell>
          <cell r="Q9">
            <v>0</v>
          </cell>
          <cell r="R9">
            <v>189.98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1833.48</v>
          </cell>
          <cell r="AA9">
            <v>4050.27</v>
          </cell>
          <cell r="AB9">
            <v>119.05</v>
          </cell>
          <cell r="AC9">
            <v>214.29</v>
          </cell>
          <cell r="AD9">
            <v>440.68</v>
          </cell>
          <cell r="AE9">
            <v>136.06</v>
          </cell>
          <cell r="AF9">
            <v>117.67</v>
          </cell>
          <cell r="AG9">
            <v>10204.200000000001</v>
          </cell>
          <cell r="AH9">
            <v>774.02</v>
          </cell>
          <cell r="AI9">
            <v>340.14</v>
          </cell>
          <cell r="AJ9">
            <v>68.03</v>
          </cell>
          <cell r="AK9">
            <v>0</v>
          </cell>
          <cell r="AL9">
            <v>11640.12</v>
          </cell>
        </row>
        <row r="10">
          <cell r="A10" t="str">
            <v>00005</v>
          </cell>
          <cell r="B10" t="str">
            <v>Contreras García Lucila</v>
          </cell>
          <cell r="C10">
            <v>7204.5</v>
          </cell>
          <cell r="D10">
            <v>0</v>
          </cell>
          <cell r="E10">
            <v>0</v>
          </cell>
          <cell r="F10">
            <v>0</v>
          </cell>
          <cell r="G10">
            <v>7204.5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827.78</v>
          </cell>
          <cell r="N10">
            <v>827.78</v>
          </cell>
          <cell r="O10">
            <v>213.83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1041.6099999999999</v>
          </cell>
          <cell r="AA10">
            <v>6162.89</v>
          </cell>
          <cell r="AB10">
            <v>145.77000000000001</v>
          </cell>
          <cell r="AC10">
            <v>262.39</v>
          </cell>
          <cell r="AD10">
            <v>484.2</v>
          </cell>
          <cell r="AE10">
            <v>166.6</v>
          </cell>
          <cell r="AF10">
            <v>144.09</v>
          </cell>
          <cell r="AG10">
            <v>12494.7</v>
          </cell>
          <cell r="AH10">
            <v>892.36</v>
          </cell>
          <cell r="AI10">
            <v>416.49</v>
          </cell>
          <cell r="AJ10">
            <v>83.3</v>
          </cell>
          <cell r="AK10">
            <v>0</v>
          </cell>
          <cell r="AL10">
            <v>14197.54</v>
          </cell>
        </row>
        <row r="11">
          <cell r="A11" t="str">
            <v>00007</v>
          </cell>
          <cell r="B11" t="str">
            <v>De León Corona Jane Vanessa</v>
          </cell>
          <cell r="C11">
            <v>5883.75</v>
          </cell>
          <cell r="D11">
            <v>0</v>
          </cell>
          <cell r="E11">
            <v>0</v>
          </cell>
          <cell r="F11">
            <v>0</v>
          </cell>
          <cell r="G11">
            <v>5883.75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570.4</v>
          </cell>
          <cell r="N11">
            <v>570.4</v>
          </cell>
          <cell r="O11">
            <v>171.46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741.86</v>
          </cell>
          <cell r="AA11">
            <v>5141.8900000000003</v>
          </cell>
          <cell r="AB11">
            <v>119.05</v>
          </cell>
          <cell r="AC11">
            <v>214.29</v>
          </cell>
          <cell r="AD11">
            <v>440.68</v>
          </cell>
          <cell r="AE11">
            <v>136.06</v>
          </cell>
          <cell r="AF11">
            <v>117.67</v>
          </cell>
          <cell r="AG11">
            <v>10204.200000000001</v>
          </cell>
          <cell r="AH11">
            <v>774.02</v>
          </cell>
          <cell r="AI11">
            <v>340.14</v>
          </cell>
          <cell r="AJ11">
            <v>68.03</v>
          </cell>
          <cell r="AK11">
            <v>0</v>
          </cell>
          <cell r="AL11">
            <v>11640.12</v>
          </cell>
        </row>
        <row r="12">
          <cell r="A12" t="str">
            <v>00015</v>
          </cell>
          <cell r="B12" t="str">
            <v>López Hueso Tayde Lucina</v>
          </cell>
          <cell r="C12">
            <v>7204.5</v>
          </cell>
          <cell r="D12">
            <v>0</v>
          </cell>
          <cell r="E12">
            <v>0</v>
          </cell>
          <cell r="F12">
            <v>0</v>
          </cell>
          <cell r="G12">
            <v>7204.5</v>
          </cell>
          <cell r="H12">
            <v>0</v>
          </cell>
          <cell r="I12">
            <v>1799.71</v>
          </cell>
          <cell r="J12">
            <v>0</v>
          </cell>
          <cell r="K12">
            <v>0</v>
          </cell>
          <cell r="L12">
            <v>0</v>
          </cell>
          <cell r="M12">
            <v>827.78</v>
          </cell>
          <cell r="N12">
            <v>827.78</v>
          </cell>
          <cell r="O12">
            <v>213.83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2841.32</v>
          </cell>
          <cell r="AA12">
            <v>4363.18</v>
          </cell>
          <cell r="AB12">
            <v>145.77000000000001</v>
          </cell>
          <cell r="AC12">
            <v>262.38</v>
          </cell>
          <cell r="AD12">
            <v>484.2</v>
          </cell>
          <cell r="AE12">
            <v>166.59</v>
          </cell>
          <cell r="AF12">
            <v>144.09</v>
          </cell>
          <cell r="AG12">
            <v>12494.47</v>
          </cell>
          <cell r="AH12">
            <v>892.35</v>
          </cell>
          <cell r="AI12">
            <v>416.48</v>
          </cell>
          <cell r="AJ12">
            <v>83.3</v>
          </cell>
          <cell r="AK12">
            <v>0</v>
          </cell>
          <cell r="AL12">
            <v>14197.28</v>
          </cell>
        </row>
        <row r="13">
          <cell r="A13" t="str">
            <v>00021</v>
          </cell>
          <cell r="B13" t="str">
            <v>Rojas Lopez Miguel Angel</v>
          </cell>
          <cell r="C13">
            <v>3959.1</v>
          </cell>
          <cell r="D13">
            <v>0</v>
          </cell>
          <cell r="E13">
            <v>0</v>
          </cell>
          <cell r="F13">
            <v>0</v>
          </cell>
          <cell r="G13">
            <v>3959.1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295.56</v>
          </cell>
          <cell r="N13">
            <v>295.56</v>
          </cell>
          <cell r="O13">
            <v>111.97</v>
          </cell>
          <cell r="P13">
            <v>200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607.53</v>
          </cell>
          <cell r="AA13">
            <v>3351.57</v>
          </cell>
          <cell r="AB13">
            <v>81.53</v>
          </cell>
          <cell r="AC13">
            <v>146.75</v>
          </cell>
          <cell r="AD13">
            <v>379.58</v>
          </cell>
          <cell r="AE13">
            <v>93.17</v>
          </cell>
          <cell r="AF13">
            <v>79.180000000000007</v>
          </cell>
          <cell r="AG13">
            <v>6988.05</v>
          </cell>
          <cell r="AH13">
            <v>607.86</v>
          </cell>
          <cell r="AI13">
            <v>232.94</v>
          </cell>
          <cell r="AJ13">
            <v>46.59</v>
          </cell>
          <cell r="AK13">
            <v>0</v>
          </cell>
          <cell r="AL13">
            <v>8047.79</v>
          </cell>
        </row>
        <row r="14">
          <cell r="A14" t="str">
            <v>00042</v>
          </cell>
          <cell r="B14" t="str">
            <v>Muciño Velazquez Erika Viviana</v>
          </cell>
          <cell r="C14">
            <v>3266.9</v>
          </cell>
          <cell r="D14">
            <v>1633.45</v>
          </cell>
          <cell r="E14">
            <v>0</v>
          </cell>
          <cell r="F14">
            <v>0</v>
          </cell>
          <cell r="G14">
            <v>4900.3500000000004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405.97</v>
          </cell>
          <cell r="N14">
            <v>405.97</v>
          </cell>
          <cell r="O14">
            <v>139.9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545.87</v>
          </cell>
          <cell r="AA14">
            <v>4354.4799999999996</v>
          </cell>
          <cell r="AB14">
            <v>99.15</v>
          </cell>
          <cell r="AC14">
            <v>178.47</v>
          </cell>
          <cell r="AD14">
            <v>408.27</v>
          </cell>
          <cell r="AE14">
            <v>113.32</v>
          </cell>
          <cell r="AF14">
            <v>98.01</v>
          </cell>
          <cell r="AG14">
            <v>8498.7000000000007</v>
          </cell>
          <cell r="AH14">
            <v>685.89</v>
          </cell>
          <cell r="AI14">
            <v>283.29000000000002</v>
          </cell>
          <cell r="AJ14">
            <v>56.66</v>
          </cell>
          <cell r="AK14">
            <v>0</v>
          </cell>
          <cell r="AL14">
            <v>9735.8700000000008</v>
          </cell>
        </row>
        <row r="15">
          <cell r="A15" t="str">
            <v>00061</v>
          </cell>
          <cell r="B15" t="str">
            <v>Arreola Castañeda Alberto</v>
          </cell>
          <cell r="C15">
            <v>4999.95</v>
          </cell>
          <cell r="D15">
            <v>0</v>
          </cell>
          <cell r="E15">
            <v>1807.36</v>
          </cell>
          <cell r="F15">
            <v>0</v>
          </cell>
          <cell r="G15">
            <v>6807.31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742.94</v>
          </cell>
          <cell r="N15">
            <v>742.94</v>
          </cell>
          <cell r="O15">
            <v>192.43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935.37</v>
          </cell>
          <cell r="AA15">
            <v>5871.94</v>
          </cell>
          <cell r="AB15">
            <v>132.28</v>
          </cell>
          <cell r="AC15">
            <v>238.1</v>
          </cell>
          <cell r="AD15">
            <v>462.23</v>
          </cell>
          <cell r="AE15">
            <v>151.16999999999999</v>
          </cell>
          <cell r="AF15">
            <v>136.15</v>
          </cell>
          <cell r="AG15">
            <v>11337.98</v>
          </cell>
          <cell r="AH15">
            <v>832.61</v>
          </cell>
          <cell r="AI15">
            <v>377.93</v>
          </cell>
          <cell r="AJ15">
            <v>75.59</v>
          </cell>
          <cell r="AK15">
            <v>0</v>
          </cell>
          <cell r="AL15">
            <v>12911.43</v>
          </cell>
        </row>
        <row r="16">
          <cell r="A16" t="str">
            <v>00067</v>
          </cell>
          <cell r="B16" t="str">
            <v>Flores Diaz Maria De La Luz</v>
          </cell>
          <cell r="C16">
            <v>2593.0500000000002</v>
          </cell>
          <cell r="D16">
            <v>0</v>
          </cell>
          <cell r="E16">
            <v>0</v>
          </cell>
          <cell r="F16">
            <v>0</v>
          </cell>
          <cell r="G16">
            <v>2593.0500000000002</v>
          </cell>
          <cell r="H16">
            <v>0</v>
          </cell>
          <cell r="I16">
            <v>0</v>
          </cell>
          <cell r="J16">
            <v>0</v>
          </cell>
          <cell r="K16">
            <v>-160.30000000000001</v>
          </cell>
          <cell r="L16">
            <v>-8.59</v>
          </cell>
          <cell r="M16">
            <v>151.71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-8.59</v>
          </cell>
          <cell r="AA16">
            <v>2601.64</v>
          </cell>
          <cell r="AB16">
            <v>71.2</v>
          </cell>
          <cell r="AC16">
            <v>128.16999999999999</v>
          </cell>
          <cell r="AD16">
            <v>365.63</v>
          </cell>
          <cell r="AE16">
            <v>59.96</v>
          </cell>
          <cell r="AF16">
            <v>51.86</v>
          </cell>
          <cell r="AG16">
            <v>4497.08</v>
          </cell>
          <cell r="AH16">
            <v>565</v>
          </cell>
          <cell r="AI16">
            <v>149.9</v>
          </cell>
          <cell r="AJ16">
            <v>29.98</v>
          </cell>
          <cell r="AK16">
            <v>0</v>
          </cell>
          <cell r="AL16">
            <v>5353.78</v>
          </cell>
        </row>
        <row r="17">
          <cell r="A17" t="str">
            <v>00071</v>
          </cell>
          <cell r="B17" t="str">
            <v>Huerta Gomez Elizabeth</v>
          </cell>
          <cell r="C17">
            <v>6543.75</v>
          </cell>
          <cell r="D17">
            <v>0</v>
          </cell>
          <cell r="E17">
            <v>0</v>
          </cell>
          <cell r="F17">
            <v>0</v>
          </cell>
          <cell r="G17">
            <v>6543.75</v>
          </cell>
          <cell r="H17">
            <v>0</v>
          </cell>
          <cell r="I17">
            <v>0</v>
          </cell>
          <cell r="J17">
            <v>1657.28</v>
          </cell>
          <cell r="K17">
            <v>0</v>
          </cell>
          <cell r="L17">
            <v>0</v>
          </cell>
          <cell r="M17">
            <v>688.67</v>
          </cell>
          <cell r="N17">
            <v>688.67</v>
          </cell>
          <cell r="O17">
            <v>192.63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2538.58</v>
          </cell>
          <cell r="AA17">
            <v>4005.17</v>
          </cell>
          <cell r="AB17">
            <v>132.4</v>
          </cell>
          <cell r="AC17">
            <v>238.32</v>
          </cell>
          <cell r="AD17">
            <v>462.43</v>
          </cell>
          <cell r="AE17">
            <v>151.32</v>
          </cell>
          <cell r="AF17">
            <v>130.88</v>
          </cell>
          <cell r="AG17">
            <v>11348.77</v>
          </cell>
          <cell r="AH17">
            <v>833.15</v>
          </cell>
          <cell r="AI17">
            <v>378.29</v>
          </cell>
          <cell r="AJ17">
            <v>75.66</v>
          </cell>
          <cell r="AK17">
            <v>0</v>
          </cell>
          <cell r="AL17">
            <v>12918.07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0</v>
          </cell>
          <cell r="E18">
            <v>0</v>
          </cell>
          <cell r="F18">
            <v>0</v>
          </cell>
          <cell r="G18">
            <v>7752</v>
          </cell>
          <cell r="H18">
            <v>0</v>
          </cell>
          <cell r="I18">
            <v>1626.82</v>
          </cell>
          <cell r="J18">
            <v>0</v>
          </cell>
          <cell r="K18">
            <v>0</v>
          </cell>
          <cell r="L18">
            <v>0</v>
          </cell>
          <cell r="M18">
            <v>944.73</v>
          </cell>
          <cell r="N18">
            <v>944.73</v>
          </cell>
          <cell r="O18">
            <v>231.4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2802.95</v>
          </cell>
          <cell r="AA18">
            <v>4949.05</v>
          </cell>
          <cell r="AB18">
            <v>156.85</v>
          </cell>
          <cell r="AC18">
            <v>282.33</v>
          </cell>
          <cell r="AD18">
            <v>502.24</v>
          </cell>
          <cell r="AE18">
            <v>179.26</v>
          </cell>
          <cell r="AF18">
            <v>155.04</v>
          </cell>
          <cell r="AG18">
            <v>13444.2</v>
          </cell>
          <cell r="AH18">
            <v>941.42</v>
          </cell>
          <cell r="AI18">
            <v>448.14</v>
          </cell>
          <cell r="AJ18">
            <v>89.63</v>
          </cell>
          <cell r="AK18">
            <v>0</v>
          </cell>
          <cell r="AL18">
            <v>15257.69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0</v>
          </cell>
          <cell r="E19">
            <v>0</v>
          </cell>
          <cell r="F19">
            <v>0</v>
          </cell>
          <cell r="G19">
            <v>4584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363.55</v>
          </cell>
          <cell r="N19">
            <v>363.55</v>
          </cell>
          <cell r="O19">
            <v>129.74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493.29</v>
          </cell>
          <cell r="AA19">
            <v>4090.71</v>
          </cell>
          <cell r="AB19">
            <v>92.75</v>
          </cell>
          <cell r="AC19">
            <v>166.95</v>
          </cell>
          <cell r="AD19">
            <v>397.85</v>
          </cell>
          <cell r="AE19">
            <v>106</v>
          </cell>
          <cell r="AF19">
            <v>91.68</v>
          </cell>
          <cell r="AG19">
            <v>7949.92</v>
          </cell>
          <cell r="AH19">
            <v>657.55</v>
          </cell>
          <cell r="AI19">
            <v>265</v>
          </cell>
          <cell r="AJ19">
            <v>53</v>
          </cell>
          <cell r="AK19">
            <v>0</v>
          </cell>
          <cell r="AL19">
            <v>9123.15</v>
          </cell>
        </row>
        <row r="20">
          <cell r="A20" t="str">
            <v>00096</v>
          </cell>
          <cell r="B20" t="str">
            <v>Sanchez Sanchez Micaela</v>
          </cell>
          <cell r="C20">
            <v>2593.0500000000002</v>
          </cell>
          <cell r="D20">
            <v>0</v>
          </cell>
          <cell r="E20">
            <v>0</v>
          </cell>
          <cell r="F20">
            <v>0</v>
          </cell>
          <cell r="G20">
            <v>2593.0500000000002</v>
          </cell>
          <cell r="H20">
            <v>0</v>
          </cell>
          <cell r="I20">
            <v>0</v>
          </cell>
          <cell r="J20">
            <v>0</v>
          </cell>
          <cell r="K20">
            <v>-160.30000000000001</v>
          </cell>
          <cell r="L20">
            <v>-8.59</v>
          </cell>
          <cell r="M20">
            <v>151.71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-8.59</v>
          </cell>
          <cell r="AA20">
            <v>2601.64</v>
          </cell>
          <cell r="AB20">
            <v>71.2</v>
          </cell>
          <cell r="AC20">
            <v>128.16999999999999</v>
          </cell>
          <cell r="AD20">
            <v>365.63</v>
          </cell>
          <cell r="AE20">
            <v>59.96</v>
          </cell>
          <cell r="AF20">
            <v>51.86</v>
          </cell>
          <cell r="AG20">
            <v>4497.08</v>
          </cell>
          <cell r="AH20">
            <v>565</v>
          </cell>
          <cell r="AI20">
            <v>149.9</v>
          </cell>
          <cell r="AJ20">
            <v>29.98</v>
          </cell>
          <cell r="AK20">
            <v>0</v>
          </cell>
          <cell r="AL20">
            <v>5353.78</v>
          </cell>
        </row>
        <row r="21">
          <cell r="A21" t="str">
            <v>00113</v>
          </cell>
          <cell r="B21" t="str">
            <v>Hernandez Murillo Jose Adrian</v>
          </cell>
          <cell r="C21">
            <v>8714.7000000000007</v>
          </cell>
          <cell r="D21">
            <v>0</v>
          </cell>
          <cell r="E21">
            <v>0</v>
          </cell>
          <cell r="F21">
            <v>0</v>
          </cell>
          <cell r="G21">
            <v>8714.7000000000007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1150.3599999999999</v>
          </cell>
          <cell r="N21">
            <v>1150.3599999999999</v>
          </cell>
          <cell r="O21">
            <v>262.27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1412.63</v>
          </cell>
          <cell r="AA21">
            <v>7302.07</v>
          </cell>
          <cell r="AB21">
            <v>176.33</v>
          </cell>
          <cell r="AC21">
            <v>317.39</v>
          </cell>
          <cell r="AD21">
            <v>533.97</v>
          </cell>
          <cell r="AE21">
            <v>201.52</v>
          </cell>
          <cell r="AF21">
            <v>174.29</v>
          </cell>
          <cell r="AG21">
            <v>15113.93</v>
          </cell>
          <cell r="AH21">
            <v>1027.69</v>
          </cell>
          <cell r="AI21">
            <v>503.8</v>
          </cell>
          <cell r="AJ21">
            <v>100.76</v>
          </cell>
          <cell r="AK21">
            <v>0</v>
          </cell>
          <cell r="AL21">
            <v>17121.990000000002</v>
          </cell>
        </row>
        <row r="22">
          <cell r="A22" t="str">
            <v>00118</v>
          </cell>
          <cell r="B22" t="str">
            <v>Ramirez Gallegos Lorena</v>
          </cell>
          <cell r="C22">
            <v>4275</v>
          </cell>
          <cell r="D22">
            <v>0</v>
          </cell>
          <cell r="E22">
            <v>0</v>
          </cell>
          <cell r="F22">
            <v>0</v>
          </cell>
          <cell r="G22">
            <v>4275</v>
          </cell>
          <cell r="H22">
            <v>0</v>
          </cell>
          <cell r="I22">
            <v>0</v>
          </cell>
          <cell r="J22">
            <v>1355.84</v>
          </cell>
          <cell r="K22">
            <v>0</v>
          </cell>
          <cell r="L22">
            <v>0</v>
          </cell>
          <cell r="M22">
            <v>329.93</v>
          </cell>
          <cell r="N22">
            <v>329.93</v>
          </cell>
          <cell r="O22">
            <v>119.85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1805.62</v>
          </cell>
          <cell r="AA22">
            <v>2469.38</v>
          </cell>
          <cell r="AB22">
            <v>86.5</v>
          </cell>
          <cell r="AC22">
            <v>155.69999999999999</v>
          </cell>
          <cell r="AD22">
            <v>387.67</v>
          </cell>
          <cell r="AE22">
            <v>98.86</v>
          </cell>
          <cell r="AF22">
            <v>85.5</v>
          </cell>
          <cell r="AG22">
            <v>7414.2</v>
          </cell>
          <cell r="AH22">
            <v>629.87</v>
          </cell>
          <cell r="AI22">
            <v>247.14</v>
          </cell>
          <cell r="AJ22">
            <v>49.43</v>
          </cell>
          <cell r="AK22">
            <v>0</v>
          </cell>
          <cell r="AL22">
            <v>8525</v>
          </cell>
        </row>
        <row r="23">
          <cell r="A23" t="str">
            <v>00156</v>
          </cell>
          <cell r="B23" t="str">
            <v>Carrillo Carrillo Sandra Luz</v>
          </cell>
          <cell r="C23">
            <v>3959.1</v>
          </cell>
          <cell r="D23">
            <v>0</v>
          </cell>
          <cell r="E23">
            <v>0</v>
          </cell>
          <cell r="F23">
            <v>0</v>
          </cell>
          <cell r="G23">
            <v>3959.1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295.56</v>
          </cell>
          <cell r="N23">
            <v>295.56</v>
          </cell>
          <cell r="O23">
            <v>109.71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405.27</v>
          </cell>
          <cell r="AA23">
            <v>3553.83</v>
          </cell>
          <cell r="AB23">
            <v>80.11</v>
          </cell>
          <cell r="AC23">
            <v>144.19</v>
          </cell>
          <cell r="AD23">
            <v>377.25</v>
          </cell>
          <cell r="AE23">
            <v>91.55</v>
          </cell>
          <cell r="AF23">
            <v>79.180000000000007</v>
          </cell>
          <cell r="AG23">
            <v>6866.33</v>
          </cell>
          <cell r="AH23">
            <v>601.54999999999995</v>
          </cell>
          <cell r="AI23">
            <v>228.88</v>
          </cell>
          <cell r="AJ23">
            <v>45.78</v>
          </cell>
          <cell r="AK23">
            <v>0</v>
          </cell>
          <cell r="AL23">
            <v>7913.27</v>
          </cell>
        </row>
        <row r="24">
          <cell r="A24" t="str">
            <v>00158</v>
          </cell>
          <cell r="B24" t="str">
            <v>Melendez Quezada Owen Mario</v>
          </cell>
          <cell r="C24">
            <v>4584</v>
          </cell>
          <cell r="D24">
            <v>0</v>
          </cell>
          <cell r="E24">
            <v>0</v>
          </cell>
          <cell r="F24">
            <v>0</v>
          </cell>
          <cell r="G24">
            <v>4584</v>
          </cell>
          <cell r="H24">
            <v>0</v>
          </cell>
          <cell r="I24">
            <v>453.83</v>
          </cell>
          <cell r="J24">
            <v>0</v>
          </cell>
          <cell r="K24">
            <v>0</v>
          </cell>
          <cell r="L24">
            <v>0</v>
          </cell>
          <cell r="M24">
            <v>363.55</v>
          </cell>
          <cell r="N24">
            <v>363.55</v>
          </cell>
          <cell r="O24">
            <v>129.77000000000001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947.15</v>
          </cell>
          <cell r="AA24">
            <v>3636.85</v>
          </cell>
          <cell r="AB24">
            <v>92.75</v>
          </cell>
          <cell r="AC24">
            <v>166.95</v>
          </cell>
          <cell r="AD24">
            <v>397.85</v>
          </cell>
          <cell r="AE24">
            <v>106</v>
          </cell>
          <cell r="AF24">
            <v>91.68</v>
          </cell>
          <cell r="AG24">
            <v>7950.03</v>
          </cell>
          <cell r="AH24">
            <v>657.55</v>
          </cell>
          <cell r="AI24">
            <v>265</v>
          </cell>
          <cell r="AJ24">
            <v>53</v>
          </cell>
          <cell r="AK24">
            <v>0</v>
          </cell>
          <cell r="AL24">
            <v>9123.26</v>
          </cell>
        </row>
        <row r="25">
          <cell r="A25" t="str">
            <v>00165</v>
          </cell>
          <cell r="B25" t="str">
            <v>Gomez Dueñas Roselia</v>
          </cell>
          <cell r="C25">
            <v>3330</v>
          </cell>
          <cell r="D25">
            <v>0</v>
          </cell>
          <cell r="E25">
            <v>0</v>
          </cell>
          <cell r="F25">
            <v>0</v>
          </cell>
          <cell r="G25">
            <v>3330</v>
          </cell>
          <cell r="H25">
            <v>0</v>
          </cell>
          <cell r="I25">
            <v>0</v>
          </cell>
          <cell r="J25">
            <v>990.98</v>
          </cell>
          <cell r="K25">
            <v>-125.1</v>
          </cell>
          <cell r="L25">
            <v>0</v>
          </cell>
          <cell r="M25">
            <v>227.12</v>
          </cell>
          <cell r="N25">
            <v>102.02</v>
          </cell>
          <cell r="O25">
            <v>91.44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85</v>
          </cell>
          <cell r="Y25">
            <v>0</v>
          </cell>
          <cell r="Z25">
            <v>1269.44</v>
          </cell>
          <cell r="AA25">
            <v>2060.56</v>
          </cell>
          <cell r="AB25">
            <v>67.38</v>
          </cell>
          <cell r="AC25">
            <v>121.28</v>
          </cell>
          <cell r="AD25">
            <v>361.81</v>
          </cell>
          <cell r="AE25">
            <v>77</v>
          </cell>
          <cell r="AF25">
            <v>66.599999999999994</v>
          </cell>
          <cell r="AG25">
            <v>5775.3</v>
          </cell>
          <cell r="AH25">
            <v>550.47</v>
          </cell>
          <cell r="AI25">
            <v>192.51</v>
          </cell>
          <cell r="AJ25">
            <v>38.5</v>
          </cell>
          <cell r="AK25">
            <v>0</v>
          </cell>
          <cell r="AL25">
            <v>6700.38</v>
          </cell>
        </row>
        <row r="26">
          <cell r="A26" t="str">
            <v>00169</v>
          </cell>
          <cell r="B26" t="str">
            <v>Tovar Lopez Rogelio</v>
          </cell>
          <cell r="C26">
            <v>7875</v>
          </cell>
          <cell r="D26">
            <v>0</v>
          </cell>
          <cell r="E26">
            <v>0</v>
          </cell>
          <cell r="F26">
            <v>0</v>
          </cell>
          <cell r="G26">
            <v>7875</v>
          </cell>
          <cell r="H26">
            <v>0</v>
          </cell>
          <cell r="I26">
            <v>829.76</v>
          </cell>
          <cell r="J26">
            <v>0</v>
          </cell>
          <cell r="K26">
            <v>0</v>
          </cell>
          <cell r="L26">
            <v>0</v>
          </cell>
          <cell r="M26">
            <v>971</v>
          </cell>
          <cell r="N26">
            <v>971</v>
          </cell>
          <cell r="O26">
            <v>235.34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2036.1</v>
          </cell>
          <cell r="AA26">
            <v>5838.9</v>
          </cell>
          <cell r="AB26">
            <v>159.34</v>
          </cell>
          <cell r="AC26">
            <v>286.81</v>
          </cell>
          <cell r="AD26">
            <v>506.3</v>
          </cell>
          <cell r="AE26">
            <v>182.1</v>
          </cell>
          <cell r="AF26">
            <v>157.5</v>
          </cell>
          <cell r="AG26">
            <v>13657.72</v>
          </cell>
          <cell r="AH26">
            <v>952.45</v>
          </cell>
          <cell r="AI26">
            <v>455.26</v>
          </cell>
          <cell r="AJ26">
            <v>91.05</v>
          </cell>
          <cell r="AK26">
            <v>0</v>
          </cell>
          <cell r="AL26">
            <v>15496.08</v>
          </cell>
        </row>
        <row r="27">
          <cell r="A27" t="str">
            <v>00187</v>
          </cell>
          <cell r="B27" t="str">
            <v>Gallegos Negrete Rosa Elena</v>
          </cell>
          <cell r="C27">
            <v>3330</v>
          </cell>
          <cell r="D27">
            <v>0</v>
          </cell>
          <cell r="E27">
            <v>0</v>
          </cell>
          <cell r="F27">
            <v>0</v>
          </cell>
          <cell r="G27">
            <v>3330</v>
          </cell>
          <cell r="H27">
            <v>0</v>
          </cell>
          <cell r="I27">
            <v>0</v>
          </cell>
          <cell r="J27">
            <v>1030.2</v>
          </cell>
          <cell r="K27">
            <v>-125.1</v>
          </cell>
          <cell r="L27">
            <v>0</v>
          </cell>
          <cell r="M27">
            <v>227.12</v>
          </cell>
          <cell r="N27">
            <v>102.02</v>
          </cell>
          <cell r="O27">
            <v>91.44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1223.6600000000001</v>
          </cell>
          <cell r="AA27">
            <v>2106.34</v>
          </cell>
          <cell r="AB27">
            <v>67.38</v>
          </cell>
          <cell r="AC27">
            <v>121.28</v>
          </cell>
          <cell r="AD27">
            <v>361.81</v>
          </cell>
          <cell r="AE27">
            <v>77</v>
          </cell>
          <cell r="AF27">
            <v>66.599999999999994</v>
          </cell>
          <cell r="AG27">
            <v>5775.3</v>
          </cell>
          <cell r="AH27">
            <v>550.47</v>
          </cell>
          <cell r="AI27">
            <v>192.51</v>
          </cell>
          <cell r="AJ27">
            <v>38.5</v>
          </cell>
          <cell r="AK27">
            <v>0</v>
          </cell>
          <cell r="AL27">
            <v>6700.38</v>
          </cell>
        </row>
        <row r="28">
          <cell r="A28" t="str">
            <v>00195</v>
          </cell>
          <cell r="B28" t="str">
            <v>Murguia Escobedo Sandra Buenaventura</v>
          </cell>
          <cell r="C28">
            <v>4959.1499999999996</v>
          </cell>
          <cell r="D28">
            <v>0</v>
          </cell>
          <cell r="E28">
            <v>0</v>
          </cell>
          <cell r="F28">
            <v>0</v>
          </cell>
          <cell r="G28">
            <v>4959.1499999999996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415.38</v>
          </cell>
          <cell r="N28">
            <v>415.38</v>
          </cell>
          <cell r="O28">
            <v>141.79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557.16999999999996</v>
          </cell>
          <cell r="AA28">
            <v>4401.9799999999996</v>
          </cell>
          <cell r="AB28">
            <v>100.34</v>
          </cell>
          <cell r="AC28">
            <v>180.61</v>
          </cell>
          <cell r="AD28">
            <v>410.21</v>
          </cell>
          <cell r="AE28">
            <v>114.67</v>
          </cell>
          <cell r="AF28">
            <v>99.18</v>
          </cell>
          <cell r="AG28">
            <v>8600.6299999999992</v>
          </cell>
          <cell r="AH28">
            <v>691.16</v>
          </cell>
          <cell r="AI28">
            <v>286.69</v>
          </cell>
          <cell r="AJ28">
            <v>57.34</v>
          </cell>
          <cell r="AK28">
            <v>0</v>
          </cell>
          <cell r="AL28">
            <v>9849.67</v>
          </cell>
        </row>
        <row r="29">
          <cell r="A29" t="str">
            <v>00199</v>
          </cell>
          <cell r="B29" t="str">
            <v>Meza Arana Mayra Gisela</v>
          </cell>
          <cell r="C29">
            <v>5883.75</v>
          </cell>
          <cell r="D29">
            <v>0</v>
          </cell>
          <cell r="E29">
            <v>0</v>
          </cell>
          <cell r="F29">
            <v>0</v>
          </cell>
          <cell r="G29">
            <v>5883.75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570.4</v>
          </cell>
          <cell r="N29">
            <v>570.4</v>
          </cell>
          <cell r="O29">
            <v>129.74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700.14</v>
          </cell>
          <cell r="AA29">
            <v>5183.6099999999997</v>
          </cell>
          <cell r="AB29">
            <v>92.75</v>
          </cell>
          <cell r="AC29">
            <v>166.95</v>
          </cell>
          <cell r="AD29">
            <v>397.85</v>
          </cell>
          <cell r="AE29">
            <v>106</v>
          </cell>
          <cell r="AF29">
            <v>117.67</v>
          </cell>
          <cell r="AG29">
            <v>7949.92</v>
          </cell>
          <cell r="AH29">
            <v>657.55</v>
          </cell>
          <cell r="AI29">
            <v>265</v>
          </cell>
          <cell r="AJ29">
            <v>53</v>
          </cell>
          <cell r="AK29">
            <v>0</v>
          </cell>
          <cell r="AL29">
            <v>9149.14</v>
          </cell>
        </row>
        <row r="30">
          <cell r="A30" t="str">
            <v>00202</v>
          </cell>
          <cell r="B30" t="str">
            <v>Arciniega Oropeza Alejandra Paola</v>
          </cell>
          <cell r="C30">
            <v>4584</v>
          </cell>
          <cell r="D30">
            <v>0</v>
          </cell>
          <cell r="E30">
            <v>0</v>
          </cell>
          <cell r="F30">
            <v>0</v>
          </cell>
          <cell r="G30">
            <v>4584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363.55</v>
          </cell>
          <cell r="N30">
            <v>363.55</v>
          </cell>
          <cell r="O30">
            <v>133.99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497.54</v>
          </cell>
          <cell r="AA30">
            <v>4086.46</v>
          </cell>
          <cell r="AB30">
            <v>95.42</v>
          </cell>
          <cell r="AC30">
            <v>171.76</v>
          </cell>
          <cell r="AD30">
            <v>402.2</v>
          </cell>
          <cell r="AE30">
            <v>109.06</v>
          </cell>
          <cell r="AF30">
            <v>91.68</v>
          </cell>
          <cell r="AG30">
            <v>8179.2</v>
          </cell>
          <cell r="AH30">
            <v>669.38</v>
          </cell>
          <cell r="AI30">
            <v>272.64</v>
          </cell>
          <cell r="AJ30">
            <v>54.53</v>
          </cell>
          <cell r="AK30">
            <v>0</v>
          </cell>
          <cell r="AL30">
            <v>9376.49</v>
          </cell>
        </row>
        <row r="31">
          <cell r="A31" t="str">
            <v>00216</v>
          </cell>
          <cell r="B31" t="str">
            <v>Decena Hernandez Lizette</v>
          </cell>
          <cell r="C31">
            <v>5223</v>
          </cell>
          <cell r="D31">
            <v>0</v>
          </cell>
          <cell r="E31">
            <v>0</v>
          </cell>
          <cell r="F31">
            <v>0</v>
          </cell>
          <cell r="G31">
            <v>5223</v>
          </cell>
          <cell r="H31">
            <v>0</v>
          </cell>
          <cell r="I31">
            <v>0</v>
          </cell>
          <cell r="J31">
            <v>1781.16</v>
          </cell>
          <cell r="K31">
            <v>0</v>
          </cell>
          <cell r="L31">
            <v>0</v>
          </cell>
          <cell r="M31">
            <v>457.6</v>
          </cell>
          <cell r="N31">
            <v>457.6</v>
          </cell>
          <cell r="O31">
            <v>150.24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2389</v>
          </cell>
          <cell r="AA31">
            <v>2834</v>
          </cell>
          <cell r="AB31">
            <v>105.68</v>
          </cell>
          <cell r="AC31">
            <v>190.22</v>
          </cell>
          <cell r="AD31">
            <v>418.91</v>
          </cell>
          <cell r="AE31">
            <v>120.77</v>
          </cell>
          <cell r="AF31">
            <v>104.46</v>
          </cell>
          <cell r="AG31">
            <v>9057.9500000000007</v>
          </cell>
          <cell r="AH31">
            <v>714.81</v>
          </cell>
          <cell r="AI31">
            <v>301.93</v>
          </cell>
          <cell r="AJ31">
            <v>60.39</v>
          </cell>
          <cell r="AK31">
            <v>0</v>
          </cell>
          <cell r="AL31">
            <v>10360.31</v>
          </cell>
        </row>
        <row r="32">
          <cell r="A32" t="str">
            <v>00276</v>
          </cell>
          <cell r="B32" t="str">
            <v>Mata Avila Jesus</v>
          </cell>
          <cell r="C32">
            <v>5137.5</v>
          </cell>
          <cell r="D32">
            <v>0</v>
          </cell>
          <cell r="E32">
            <v>962.5</v>
          </cell>
          <cell r="F32">
            <v>0</v>
          </cell>
          <cell r="G32">
            <v>6100</v>
          </cell>
          <cell r="H32">
            <v>0</v>
          </cell>
          <cell r="I32">
            <v>588.29999999999995</v>
          </cell>
          <cell r="J32">
            <v>0</v>
          </cell>
          <cell r="K32">
            <v>0</v>
          </cell>
          <cell r="L32">
            <v>0</v>
          </cell>
          <cell r="M32">
            <v>609.15</v>
          </cell>
          <cell r="N32">
            <v>609.15</v>
          </cell>
          <cell r="O32">
            <v>173.78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1371.23</v>
          </cell>
          <cell r="AA32">
            <v>4728.7700000000004</v>
          </cell>
          <cell r="AB32">
            <v>120.52</v>
          </cell>
          <cell r="AC32">
            <v>216.93</v>
          </cell>
          <cell r="AD32">
            <v>443.07</v>
          </cell>
          <cell r="AE32">
            <v>137.72999999999999</v>
          </cell>
          <cell r="AF32">
            <v>122</v>
          </cell>
          <cell r="AG32">
            <v>10329.98</v>
          </cell>
          <cell r="AH32">
            <v>780.52</v>
          </cell>
          <cell r="AI32">
            <v>344.33</v>
          </cell>
          <cell r="AJ32">
            <v>68.87</v>
          </cell>
          <cell r="AK32">
            <v>0</v>
          </cell>
          <cell r="AL32">
            <v>11783.43</v>
          </cell>
        </row>
        <row r="33">
          <cell r="A33" t="str">
            <v>00279</v>
          </cell>
          <cell r="B33" t="str">
            <v>Bravo Garcia Andrea Nallely</v>
          </cell>
          <cell r="C33">
            <v>2593.0500000000002</v>
          </cell>
          <cell r="D33">
            <v>0</v>
          </cell>
          <cell r="E33">
            <v>556.95000000000005</v>
          </cell>
          <cell r="F33">
            <v>0</v>
          </cell>
          <cell r="G33">
            <v>3150</v>
          </cell>
          <cell r="H33">
            <v>0</v>
          </cell>
          <cell r="I33">
            <v>0</v>
          </cell>
          <cell r="J33">
            <v>0</v>
          </cell>
          <cell r="K33">
            <v>-125.1</v>
          </cell>
          <cell r="L33">
            <v>0</v>
          </cell>
          <cell r="M33">
            <v>207.53</v>
          </cell>
          <cell r="N33">
            <v>82.43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82.43</v>
          </cell>
          <cell r="AA33">
            <v>3067.57</v>
          </cell>
          <cell r="AB33">
            <v>82.72</v>
          </cell>
          <cell r="AC33">
            <v>148.9</v>
          </cell>
          <cell r="AD33">
            <v>377.15</v>
          </cell>
          <cell r="AE33">
            <v>69.66</v>
          </cell>
          <cell r="AF33">
            <v>63</v>
          </cell>
          <cell r="AG33">
            <v>5224.5</v>
          </cell>
          <cell r="AH33">
            <v>608.77</v>
          </cell>
          <cell r="AI33">
            <v>174.15</v>
          </cell>
          <cell r="AJ33">
            <v>34.83</v>
          </cell>
          <cell r="AK33">
            <v>0</v>
          </cell>
          <cell r="AL33">
            <v>6174.91</v>
          </cell>
        </row>
        <row r="34">
          <cell r="A34" t="str">
            <v>00451</v>
          </cell>
          <cell r="B34" t="str">
            <v>Partida Ceja Francisco Javier</v>
          </cell>
          <cell r="C34">
            <v>4584</v>
          </cell>
          <cell r="D34">
            <v>0</v>
          </cell>
          <cell r="E34">
            <v>1000</v>
          </cell>
          <cell r="F34">
            <v>0</v>
          </cell>
          <cell r="G34">
            <v>5584</v>
          </cell>
          <cell r="H34">
            <v>0</v>
          </cell>
          <cell r="I34">
            <v>0</v>
          </cell>
          <cell r="J34">
            <v>1508.99</v>
          </cell>
          <cell r="K34">
            <v>0</v>
          </cell>
          <cell r="L34">
            <v>0</v>
          </cell>
          <cell r="M34">
            <v>516.67999999999995</v>
          </cell>
          <cell r="N34">
            <v>516.67999999999995</v>
          </cell>
          <cell r="O34">
            <v>166.71</v>
          </cell>
          <cell r="P34">
            <v>550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2742.38</v>
          </cell>
          <cell r="AA34">
            <v>2841.62</v>
          </cell>
          <cell r="AB34">
            <v>116.05</v>
          </cell>
          <cell r="AC34">
            <v>208.89</v>
          </cell>
          <cell r="AD34">
            <v>435.8</v>
          </cell>
          <cell r="AE34">
            <v>132.63</v>
          </cell>
          <cell r="AF34">
            <v>111.68</v>
          </cell>
          <cell r="AG34">
            <v>9947.02</v>
          </cell>
          <cell r="AH34">
            <v>760.74</v>
          </cell>
          <cell r="AI34">
            <v>331.57</v>
          </cell>
          <cell r="AJ34">
            <v>66.31</v>
          </cell>
          <cell r="AK34">
            <v>0</v>
          </cell>
          <cell r="AL34">
            <v>11349.95</v>
          </cell>
        </row>
        <row r="35">
          <cell r="A35" t="str">
            <v>00461</v>
          </cell>
          <cell r="B35" t="str">
            <v>Borrayo De La Cruz Ericka Guillermina</v>
          </cell>
          <cell r="C35">
            <v>3330</v>
          </cell>
          <cell r="D35">
            <v>0</v>
          </cell>
          <cell r="E35">
            <v>0</v>
          </cell>
          <cell r="F35">
            <v>0</v>
          </cell>
          <cell r="G35">
            <v>3330</v>
          </cell>
          <cell r="H35">
            <v>0</v>
          </cell>
          <cell r="I35">
            <v>0</v>
          </cell>
          <cell r="J35">
            <v>0</v>
          </cell>
          <cell r="K35">
            <v>-125.1</v>
          </cell>
          <cell r="L35">
            <v>0</v>
          </cell>
          <cell r="M35">
            <v>227.12</v>
          </cell>
          <cell r="N35">
            <v>102.02</v>
          </cell>
          <cell r="O35">
            <v>91.44</v>
          </cell>
          <cell r="P35">
            <v>200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393.46</v>
          </cell>
          <cell r="AA35">
            <v>2936.54</v>
          </cell>
          <cell r="AB35">
            <v>67.38</v>
          </cell>
          <cell r="AC35">
            <v>121.28</v>
          </cell>
          <cell r="AD35">
            <v>361.81</v>
          </cell>
          <cell r="AE35">
            <v>77</v>
          </cell>
          <cell r="AF35">
            <v>66.599999999999994</v>
          </cell>
          <cell r="AG35">
            <v>5775.3</v>
          </cell>
          <cell r="AH35">
            <v>550.47</v>
          </cell>
          <cell r="AI35">
            <v>192.51</v>
          </cell>
          <cell r="AJ35">
            <v>38.5</v>
          </cell>
          <cell r="AK35">
            <v>0</v>
          </cell>
          <cell r="AL35">
            <v>6700.38</v>
          </cell>
        </row>
        <row r="36">
          <cell r="A36" t="str">
            <v>00517</v>
          </cell>
          <cell r="B36" t="str">
            <v>Alvarado Rojas Mayra Alejandra</v>
          </cell>
          <cell r="C36">
            <v>4500</v>
          </cell>
          <cell r="D36">
            <v>0</v>
          </cell>
          <cell r="E36">
            <v>0</v>
          </cell>
          <cell r="F36">
            <v>0</v>
          </cell>
          <cell r="G36">
            <v>4500</v>
          </cell>
          <cell r="H36">
            <v>0</v>
          </cell>
          <cell r="I36">
            <v>0</v>
          </cell>
          <cell r="J36">
            <v>1187.6400000000001</v>
          </cell>
          <cell r="K36">
            <v>0</v>
          </cell>
          <cell r="L36">
            <v>0</v>
          </cell>
          <cell r="M36">
            <v>354.41</v>
          </cell>
          <cell r="N36">
            <v>354.41</v>
          </cell>
          <cell r="O36">
            <v>127.06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1669.11</v>
          </cell>
          <cell r="AA36">
            <v>2830.89</v>
          </cell>
          <cell r="AB36">
            <v>91.05</v>
          </cell>
          <cell r="AC36">
            <v>163.89</v>
          </cell>
          <cell r="AD36">
            <v>395.08</v>
          </cell>
          <cell r="AE36">
            <v>104.06</v>
          </cell>
          <cell r="AF36">
            <v>90</v>
          </cell>
          <cell r="AG36">
            <v>7804.35</v>
          </cell>
          <cell r="AH36">
            <v>650.02</v>
          </cell>
          <cell r="AI36">
            <v>260.14999999999998</v>
          </cell>
          <cell r="AJ36">
            <v>52.03</v>
          </cell>
          <cell r="AK36">
            <v>0</v>
          </cell>
          <cell r="AL36">
            <v>8960.61</v>
          </cell>
        </row>
        <row r="37">
          <cell r="A37" t="str">
            <v>00743</v>
          </cell>
          <cell r="B37" t="str">
            <v>Martinez Macias  Norma Irene</v>
          </cell>
          <cell r="C37">
            <v>5772</v>
          </cell>
          <cell r="D37">
            <v>0</v>
          </cell>
          <cell r="E37">
            <v>0</v>
          </cell>
          <cell r="F37">
            <v>0</v>
          </cell>
          <cell r="G37">
            <v>5772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550.37</v>
          </cell>
          <cell r="N37">
            <v>550.37</v>
          </cell>
          <cell r="O37">
            <v>167.88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718.25</v>
          </cell>
          <cell r="AA37">
            <v>5053.75</v>
          </cell>
          <cell r="AB37">
            <v>116.79</v>
          </cell>
          <cell r="AC37">
            <v>210.22</v>
          </cell>
          <cell r="AD37">
            <v>437</v>
          </cell>
          <cell r="AE37">
            <v>133.47</v>
          </cell>
          <cell r="AF37">
            <v>115.44</v>
          </cell>
          <cell r="AG37">
            <v>10010.48</v>
          </cell>
          <cell r="AH37">
            <v>764.01</v>
          </cell>
          <cell r="AI37">
            <v>333.68</v>
          </cell>
          <cell r="AJ37">
            <v>66.739999999999995</v>
          </cell>
          <cell r="AK37">
            <v>0</v>
          </cell>
          <cell r="AL37">
            <v>11423.82</v>
          </cell>
        </row>
        <row r="38">
          <cell r="A38" t="str">
            <v>00781</v>
          </cell>
          <cell r="B38" t="str">
            <v>Hernandez Diaz Genesis</v>
          </cell>
          <cell r="C38">
            <v>3192</v>
          </cell>
          <cell r="D38">
            <v>0</v>
          </cell>
          <cell r="E38">
            <v>0</v>
          </cell>
          <cell r="F38">
            <v>0</v>
          </cell>
          <cell r="G38">
            <v>3192</v>
          </cell>
          <cell r="H38">
            <v>0</v>
          </cell>
          <cell r="I38">
            <v>0</v>
          </cell>
          <cell r="J38">
            <v>1234.99</v>
          </cell>
          <cell r="K38">
            <v>-125.1</v>
          </cell>
          <cell r="L38">
            <v>0</v>
          </cell>
          <cell r="M38">
            <v>212.1</v>
          </cell>
          <cell r="N38">
            <v>87</v>
          </cell>
          <cell r="O38">
            <v>87.66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1409.65</v>
          </cell>
          <cell r="AA38">
            <v>1782.35</v>
          </cell>
          <cell r="AB38">
            <v>64.58</v>
          </cell>
          <cell r="AC38">
            <v>116.25</v>
          </cell>
          <cell r="AD38">
            <v>359.01</v>
          </cell>
          <cell r="AE38">
            <v>73.81</v>
          </cell>
          <cell r="AF38">
            <v>63.84</v>
          </cell>
          <cell r="AG38">
            <v>5535.67</v>
          </cell>
          <cell r="AH38">
            <v>539.84</v>
          </cell>
          <cell r="AI38">
            <v>184.52</v>
          </cell>
          <cell r="AJ38">
            <v>36.9</v>
          </cell>
          <cell r="AK38">
            <v>0</v>
          </cell>
          <cell r="AL38">
            <v>6434.58</v>
          </cell>
        </row>
        <row r="39">
          <cell r="A39" t="str">
            <v>00836</v>
          </cell>
          <cell r="B39" t="str">
            <v>Arredondo Zuñiga Victor Manuel</v>
          </cell>
          <cell r="C39">
            <v>3192</v>
          </cell>
          <cell r="D39">
            <v>0</v>
          </cell>
          <cell r="E39">
            <v>0</v>
          </cell>
          <cell r="F39">
            <v>0</v>
          </cell>
          <cell r="G39">
            <v>3192</v>
          </cell>
          <cell r="H39">
            <v>0</v>
          </cell>
          <cell r="I39">
            <v>0</v>
          </cell>
          <cell r="J39">
            <v>0</v>
          </cell>
          <cell r="K39">
            <v>-125.1</v>
          </cell>
          <cell r="L39">
            <v>0</v>
          </cell>
          <cell r="M39">
            <v>212.1</v>
          </cell>
          <cell r="N39">
            <v>87</v>
          </cell>
          <cell r="O39">
            <v>87.66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174.66</v>
          </cell>
          <cell r="AA39">
            <v>3017.34</v>
          </cell>
          <cell r="AB39">
            <v>64.59</v>
          </cell>
          <cell r="AC39">
            <v>116.25</v>
          </cell>
          <cell r="AD39">
            <v>359.01</v>
          </cell>
          <cell r="AE39">
            <v>73.81</v>
          </cell>
          <cell r="AF39">
            <v>63.84</v>
          </cell>
          <cell r="AG39">
            <v>5535.89</v>
          </cell>
          <cell r="AH39">
            <v>539.85</v>
          </cell>
          <cell r="AI39">
            <v>184.53</v>
          </cell>
          <cell r="AJ39">
            <v>36.909999999999997</v>
          </cell>
          <cell r="AK39">
            <v>0</v>
          </cell>
          <cell r="AL39">
            <v>6434.83</v>
          </cell>
        </row>
        <row r="40">
          <cell r="A40" t="str">
            <v>00837</v>
          </cell>
          <cell r="B40" t="str">
            <v>Ortiz Mora Jose Alberto</v>
          </cell>
          <cell r="C40">
            <v>4999.95</v>
          </cell>
          <cell r="D40">
            <v>0</v>
          </cell>
          <cell r="E40">
            <v>2807.36</v>
          </cell>
          <cell r="F40">
            <v>0</v>
          </cell>
          <cell r="G40">
            <v>7807.31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956.54</v>
          </cell>
          <cell r="N40">
            <v>956.54</v>
          </cell>
          <cell r="O40">
            <v>219.73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1176.27</v>
          </cell>
          <cell r="AA40">
            <v>6631.04</v>
          </cell>
          <cell r="AB40">
            <v>149.49</v>
          </cell>
          <cell r="AC40">
            <v>269.08</v>
          </cell>
          <cell r="AD40">
            <v>490.26</v>
          </cell>
          <cell r="AE40">
            <v>170.85</v>
          </cell>
          <cell r="AF40">
            <v>156.15</v>
          </cell>
          <cell r="AG40">
            <v>12813.53</v>
          </cell>
          <cell r="AH40">
            <v>908.83</v>
          </cell>
          <cell r="AI40">
            <v>427.12</v>
          </cell>
          <cell r="AJ40">
            <v>85.42</v>
          </cell>
          <cell r="AK40">
            <v>0</v>
          </cell>
          <cell r="AL40">
            <v>14561.9</v>
          </cell>
        </row>
        <row r="41">
          <cell r="A41" t="str">
            <v>00838</v>
          </cell>
          <cell r="B41" t="str">
            <v>Hernandez García Ramiro</v>
          </cell>
          <cell r="C41">
            <v>11893.8</v>
          </cell>
          <cell r="D41">
            <v>0</v>
          </cell>
          <cell r="E41">
            <v>0</v>
          </cell>
          <cell r="F41">
            <v>0</v>
          </cell>
          <cell r="G41">
            <v>11893.8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1829.41</v>
          </cell>
          <cell r="N41">
            <v>1829.41</v>
          </cell>
          <cell r="O41">
            <v>379.48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2208.89</v>
          </cell>
          <cell r="AA41">
            <v>9684.91</v>
          </cell>
          <cell r="AB41">
            <v>250.23</v>
          </cell>
          <cell r="AC41">
            <v>450.42</v>
          </cell>
          <cell r="AD41">
            <v>654.32000000000005</v>
          </cell>
          <cell r="AE41">
            <v>285.98</v>
          </cell>
          <cell r="AF41">
            <v>237.88</v>
          </cell>
          <cell r="AG41">
            <v>21448.35</v>
          </cell>
          <cell r="AH41">
            <v>1354.97</v>
          </cell>
          <cell r="AI41">
            <v>714.95</v>
          </cell>
          <cell r="AJ41">
            <v>142.99</v>
          </cell>
          <cell r="AK41">
            <v>0</v>
          </cell>
          <cell r="AL41">
            <v>24185.119999999999</v>
          </cell>
        </row>
        <row r="42">
          <cell r="A42" t="str">
            <v>00839</v>
          </cell>
          <cell r="B42" t="str">
            <v>Reyes Granada Araceli Janeth</v>
          </cell>
          <cell r="C42">
            <v>8016.45</v>
          </cell>
          <cell r="D42">
            <v>0</v>
          </cell>
          <cell r="E42">
            <v>1300</v>
          </cell>
          <cell r="F42">
            <v>0</v>
          </cell>
          <cell r="G42">
            <v>9316.4500000000007</v>
          </cell>
          <cell r="H42">
            <v>0</v>
          </cell>
          <cell r="I42">
            <v>1032.52</v>
          </cell>
          <cell r="J42">
            <v>0</v>
          </cell>
          <cell r="K42">
            <v>0</v>
          </cell>
          <cell r="L42">
            <v>0</v>
          </cell>
          <cell r="M42">
            <v>1278.8900000000001</v>
          </cell>
          <cell r="N42">
            <v>1278.8900000000001</v>
          </cell>
          <cell r="O42">
            <v>275.37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2586.7800000000002</v>
          </cell>
          <cell r="AA42">
            <v>6729.67</v>
          </cell>
          <cell r="AB42">
            <v>184.58</v>
          </cell>
          <cell r="AC42">
            <v>332.24</v>
          </cell>
          <cell r="AD42">
            <v>547.4</v>
          </cell>
          <cell r="AE42">
            <v>210.94</v>
          </cell>
          <cell r="AF42">
            <v>186.33</v>
          </cell>
          <cell r="AG42">
            <v>15820.88</v>
          </cell>
          <cell r="AH42">
            <v>1064.22</v>
          </cell>
          <cell r="AI42">
            <v>527.36</v>
          </cell>
          <cell r="AJ42">
            <v>105.47</v>
          </cell>
          <cell r="AK42">
            <v>0</v>
          </cell>
          <cell r="AL42">
            <v>17915.2</v>
          </cell>
        </row>
        <row r="43">
          <cell r="A43" t="str">
            <v>00840</v>
          </cell>
          <cell r="B43" t="str">
            <v>Navarro Villa Lorena</v>
          </cell>
          <cell r="C43">
            <v>6697.95</v>
          </cell>
          <cell r="D43">
            <v>0</v>
          </cell>
          <cell r="E43">
            <v>1300</v>
          </cell>
          <cell r="F43">
            <v>0</v>
          </cell>
          <cell r="G43">
            <v>7997.95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997.26</v>
          </cell>
          <cell r="N43">
            <v>997.26</v>
          </cell>
          <cell r="O43">
            <v>233.07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1230.33</v>
          </cell>
          <cell r="AA43">
            <v>6767.62</v>
          </cell>
          <cell r="AB43">
            <v>157.9</v>
          </cell>
          <cell r="AC43">
            <v>284.22000000000003</v>
          </cell>
          <cell r="AD43">
            <v>503.95</v>
          </cell>
          <cell r="AE43">
            <v>180.46</v>
          </cell>
          <cell r="AF43">
            <v>159.96</v>
          </cell>
          <cell r="AG43">
            <v>13534.2</v>
          </cell>
          <cell r="AH43">
            <v>946.07</v>
          </cell>
          <cell r="AI43">
            <v>451.14</v>
          </cell>
          <cell r="AJ43">
            <v>90.23</v>
          </cell>
          <cell r="AK43">
            <v>0</v>
          </cell>
          <cell r="AL43">
            <v>15362.06</v>
          </cell>
        </row>
        <row r="44">
          <cell r="A44" t="str">
            <v>00842</v>
          </cell>
          <cell r="B44" t="str">
            <v>Mendez Salcedo Jorge Alberto</v>
          </cell>
          <cell r="C44">
            <v>8714.7000000000007</v>
          </cell>
          <cell r="D44">
            <v>0</v>
          </cell>
          <cell r="E44">
            <v>0</v>
          </cell>
          <cell r="F44">
            <v>0</v>
          </cell>
          <cell r="G44">
            <v>8714.7000000000007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1150.3599999999999</v>
          </cell>
          <cell r="N44">
            <v>1150.3599999999999</v>
          </cell>
          <cell r="O44">
            <v>273.42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1423.78</v>
          </cell>
          <cell r="AA44">
            <v>7290.92</v>
          </cell>
          <cell r="AB44">
            <v>183.35</v>
          </cell>
          <cell r="AC44">
            <v>330.02</v>
          </cell>
          <cell r="AD44">
            <v>545.4</v>
          </cell>
          <cell r="AE44">
            <v>209.54</v>
          </cell>
          <cell r="AF44">
            <v>174.29</v>
          </cell>
          <cell r="AG44">
            <v>15715.35</v>
          </cell>
          <cell r="AH44">
            <v>1058.77</v>
          </cell>
          <cell r="AI44">
            <v>523.85</v>
          </cell>
          <cell r="AJ44">
            <v>104.77</v>
          </cell>
          <cell r="AK44">
            <v>0</v>
          </cell>
          <cell r="AL44">
            <v>17786.57</v>
          </cell>
        </row>
        <row r="45">
          <cell r="A45" t="str">
            <v>00843</v>
          </cell>
          <cell r="B45" t="str">
            <v>Dominguez Vazquez Fernando</v>
          </cell>
          <cell r="C45">
            <v>3000</v>
          </cell>
          <cell r="D45">
            <v>0</v>
          </cell>
          <cell r="E45">
            <v>2352.5500000000002</v>
          </cell>
          <cell r="F45">
            <v>0</v>
          </cell>
          <cell r="G45">
            <v>5352.55</v>
          </cell>
          <cell r="H45">
            <v>0</v>
          </cell>
          <cell r="I45">
            <v>1201.8</v>
          </cell>
          <cell r="J45">
            <v>0</v>
          </cell>
          <cell r="K45">
            <v>0</v>
          </cell>
          <cell r="L45">
            <v>0</v>
          </cell>
          <cell r="M45">
            <v>478.33</v>
          </cell>
          <cell r="N45">
            <v>478.33</v>
          </cell>
          <cell r="O45">
            <v>146.5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1826.63</v>
          </cell>
          <cell r="AA45">
            <v>3525.92</v>
          </cell>
          <cell r="AB45">
            <v>103.31</v>
          </cell>
          <cell r="AC45">
            <v>185.95</v>
          </cell>
          <cell r="AD45">
            <v>415.04</v>
          </cell>
          <cell r="AE45">
            <v>118.06</v>
          </cell>
          <cell r="AF45">
            <v>107.05</v>
          </cell>
          <cell r="AG45">
            <v>8854.8799999999992</v>
          </cell>
          <cell r="AH45">
            <v>704.3</v>
          </cell>
          <cell r="AI45">
            <v>295.16000000000003</v>
          </cell>
          <cell r="AJ45">
            <v>59.03</v>
          </cell>
          <cell r="AK45">
            <v>0</v>
          </cell>
          <cell r="AL45">
            <v>10138.48</v>
          </cell>
        </row>
        <row r="46">
          <cell r="A46" t="str">
            <v>00845</v>
          </cell>
          <cell r="B46" t="str">
            <v>Santillan Gonzalez Maria De La Paz</v>
          </cell>
          <cell r="C46">
            <v>2593.0500000000002</v>
          </cell>
          <cell r="D46">
            <v>0</v>
          </cell>
          <cell r="E46">
            <v>0</v>
          </cell>
          <cell r="F46">
            <v>0</v>
          </cell>
          <cell r="G46">
            <v>2593.0500000000002</v>
          </cell>
          <cell r="H46">
            <v>0</v>
          </cell>
          <cell r="I46">
            <v>0</v>
          </cell>
          <cell r="J46">
            <v>0</v>
          </cell>
          <cell r="K46">
            <v>-160.30000000000001</v>
          </cell>
          <cell r="L46">
            <v>-8.59</v>
          </cell>
          <cell r="M46">
            <v>151.71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-8.59</v>
          </cell>
          <cell r="AA46">
            <v>2601.64</v>
          </cell>
          <cell r="AB46">
            <v>71.2</v>
          </cell>
          <cell r="AC46">
            <v>128.16999999999999</v>
          </cell>
          <cell r="AD46">
            <v>365.63</v>
          </cell>
          <cell r="AE46">
            <v>59.96</v>
          </cell>
          <cell r="AF46">
            <v>51.86</v>
          </cell>
          <cell r="AG46">
            <v>4497.08</v>
          </cell>
          <cell r="AH46">
            <v>565</v>
          </cell>
          <cell r="AI46">
            <v>149.9</v>
          </cell>
          <cell r="AJ46">
            <v>29.98</v>
          </cell>
          <cell r="AK46">
            <v>0</v>
          </cell>
          <cell r="AL46">
            <v>5353.78</v>
          </cell>
        </row>
        <row r="47">
          <cell r="A47" t="str">
            <v>00846</v>
          </cell>
          <cell r="B47" t="str">
            <v>Rodriguez Ramirez Magdaleno</v>
          </cell>
          <cell r="C47">
            <v>2593.0500000000002</v>
          </cell>
          <cell r="D47">
            <v>0</v>
          </cell>
          <cell r="E47">
            <v>0</v>
          </cell>
          <cell r="F47">
            <v>0</v>
          </cell>
          <cell r="G47">
            <v>2593.0500000000002</v>
          </cell>
          <cell r="H47">
            <v>0</v>
          </cell>
          <cell r="I47">
            <v>0</v>
          </cell>
          <cell r="J47">
            <v>0</v>
          </cell>
          <cell r="K47">
            <v>-160.30000000000001</v>
          </cell>
          <cell r="L47">
            <v>-8.59</v>
          </cell>
          <cell r="M47">
            <v>151.71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-8.59</v>
          </cell>
          <cell r="AA47">
            <v>2601.64</v>
          </cell>
          <cell r="AB47">
            <v>71.2</v>
          </cell>
          <cell r="AC47">
            <v>128.16999999999999</v>
          </cell>
          <cell r="AD47">
            <v>365.63</v>
          </cell>
          <cell r="AE47">
            <v>59.96</v>
          </cell>
          <cell r="AF47">
            <v>51.86</v>
          </cell>
          <cell r="AG47">
            <v>4497.08</v>
          </cell>
          <cell r="AH47">
            <v>565</v>
          </cell>
          <cell r="AI47">
            <v>149.9</v>
          </cell>
          <cell r="AJ47">
            <v>29.98</v>
          </cell>
          <cell r="AK47">
            <v>0</v>
          </cell>
          <cell r="AL47">
            <v>5353.78</v>
          </cell>
        </row>
        <row r="48">
          <cell r="A48" t="str">
            <v>00848</v>
          </cell>
          <cell r="B48" t="str">
            <v>Rivas Padilla Margarita</v>
          </cell>
          <cell r="C48">
            <v>4999.95</v>
          </cell>
          <cell r="D48">
            <v>0</v>
          </cell>
          <cell r="E48">
            <v>3301.52</v>
          </cell>
          <cell r="F48">
            <v>0</v>
          </cell>
          <cell r="G48">
            <v>8301.4699999999993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1062.0899999999999</v>
          </cell>
          <cell r="N48">
            <v>1062.0899999999999</v>
          </cell>
          <cell r="O48">
            <v>233.22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1295.31</v>
          </cell>
          <cell r="AA48">
            <v>7006.16</v>
          </cell>
          <cell r="AB48">
            <v>158</v>
          </cell>
          <cell r="AC48">
            <v>284.39</v>
          </cell>
          <cell r="AD48">
            <v>504.11</v>
          </cell>
          <cell r="AE48">
            <v>180.57</v>
          </cell>
          <cell r="AF48">
            <v>166.03</v>
          </cell>
          <cell r="AG48">
            <v>13542.53</v>
          </cell>
          <cell r="AH48">
            <v>946.5</v>
          </cell>
          <cell r="AI48">
            <v>451.42</v>
          </cell>
          <cell r="AJ48">
            <v>90.28</v>
          </cell>
          <cell r="AK48">
            <v>0</v>
          </cell>
          <cell r="AL48">
            <v>15377.33</v>
          </cell>
        </row>
        <row r="49">
          <cell r="A49" t="str">
            <v>00850</v>
          </cell>
          <cell r="B49" t="str">
            <v>Becerra Iñiguez Julio Ricardo</v>
          </cell>
          <cell r="C49">
            <v>2593.0500000000002</v>
          </cell>
          <cell r="D49">
            <v>0</v>
          </cell>
          <cell r="E49">
            <v>0</v>
          </cell>
          <cell r="F49">
            <v>0</v>
          </cell>
          <cell r="G49">
            <v>2593.0500000000002</v>
          </cell>
          <cell r="H49">
            <v>0</v>
          </cell>
          <cell r="I49">
            <v>0</v>
          </cell>
          <cell r="J49">
            <v>0</v>
          </cell>
          <cell r="K49">
            <v>-160.30000000000001</v>
          </cell>
          <cell r="L49">
            <v>-8.59</v>
          </cell>
          <cell r="M49">
            <v>151.71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-8.59</v>
          </cell>
          <cell r="AA49">
            <v>2601.64</v>
          </cell>
          <cell r="AB49">
            <v>71.2</v>
          </cell>
          <cell r="AC49">
            <v>128.16999999999999</v>
          </cell>
          <cell r="AD49">
            <v>365.63</v>
          </cell>
          <cell r="AE49">
            <v>59.96</v>
          </cell>
          <cell r="AF49">
            <v>51.86</v>
          </cell>
          <cell r="AG49">
            <v>4497.08</v>
          </cell>
          <cell r="AH49">
            <v>565</v>
          </cell>
          <cell r="AI49">
            <v>149.9</v>
          </cell>
          <cell r="AJ49">
            <v>29.98</v>
          </cell>
          <cell r="AK49">
            <v>0</v>
          </cell>
          <cell r="AL49">
            <v>5353.78</v>
          </cell>
        </row>
        <row r="50">
          <cell r="A50" t="str">
            <v>00853</v>
          </cell>
          <cell r="B50" t="str">
            <v>Ayala Rodriguez Eliazer</v>
          </cell>
          <cell r="C50">
            <v>6000</v>
          </cell>
          <cell r="D50">
            <v>0</v>
          </cell>
          <cell r="E50">
            <v>4000</v>
          </cell>
          <cell r="F50">
            <v>0</v>
          </cell>
          <cell r="G50">
            <v>10000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1424.9</v>
          </cell>
          <cell r="N50">
            <v>1424.9</v>
          </cell>
          <cell r="O50">
            <v>284.38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1709.28</v>
          </cell>
          <cell r="AA50">
            <v>8290.7199999999993</v>
          </cell>
          <cell r="AB50">
            <v>190.25</v>
          </cell>
          <cell r="AC50">
            <v>342.46</v>
          </cell>
          <cell r="AD50">
            <v>556.64</v>
          </cell>
          <cell r="AE50">
            <v>217.43</v>
          </cell>
          <cell r="AF50">
            <v>200</v>
          </cell>
          <cell r="AG50">
            <v>16307.55</v>
          </cell>
          <cell r="AH50">
            <v>1089.3499999999999</v>
          </cell>
          <cell r="AI50">
            <v>543.58000000000004</v>
          </cell>
          <cell r="AJ50">
            <v>108.72</v>
          </cell>
          <cell r="AK50">
            <v>0</v>
          </cell>
          <cell r="AL50">
            <v>18466.63</v>
          </cell>
        </row>
        <row r="51">
          <cell r="A51" t="str">
            <v>00855</v>
          </cell>
          <cell r="B51" t="str">
            <v>Luna Medrano Cesar Alejandro</v>
          </cell>
          <cell r="C51">
            <v>6450</v>
          </cell>
          <cell r="D51">
            <v>0</v>
          </cell>
          <cell r="E51">
            <v>0</v>
          </cell>
          <cell r="F51">
            <v>0</v>
          </cell>
          <cell r="G51">
            <v>6450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671.87</v>
          </cell>
          <cell r="N51">
            <v>671.87</v>
          </cell>
          <cell r="O51">
            <v>203.27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875.14</v>
          </cell>
          <cell r="AA51">
            <v>5574.86</v>
          </cell>
          <cell r="AB51">
            <v>139.11000000000001</v>
          </cell>
          <cell r="AC51">
            <v>250.4</v>
          </cell>
          <cell r="AD51">
            <v>473.35</v>
          </cell>
          <cell r="AE51">
            <v>158.99</v>
          </cell>
          <cell r="AF51">
            <v>129</v>
          </cell>
          <cell r="AG51">
            <v>11923.88</v>
          </cell>
          <cell r="AH51">
            <v>862.86</v>
          </cell>
          <cell r="AI51">
            <v>397.46</v>
          </cell>
          <cell r="AJ51">
            <v>79.489999999999995</v>
          </cell>
          <cell r="AK51">
            <v>0</v>
          </cell>
          <cell r="AL51">
            <v>13551.68</v>
          </cell>
        </row>
        <row r="52">
          <cell r="A52" t="str">
            <v>00856</v>
          </cell>
          <cell r="B52" t="str">
            <v>Iñiguez Ibarra Gustavo</v>
          </cell>
          <cell r="C52">
            <v>4995</v>
          </cell>
          <cell r="D52">
            <v>0</v>
          </cell>
          <cell r="E52">
            <v>560.37</v>
          </cell>
          <cell r="F52">
            <v>0</v>
          </cell>
          <cell r="G52">
            <v>5555.37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511.55</v>
          </cell>
          <cell r="N52">
            <v>511.55</v>
          </cell>
          <cell r="O52">
            <v>158.24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669.79</v>
          </cell>
          <cell r="AA52">
            <v>4885.58</v>
          </cell>
          <cell r="AB52">
            <v>110.71</v>
          </cell>
          <cell r="AC52">
            <v>199.28</v>
          </cell>
          <cell r="AD52">
            <v>427.1</v>
          </cell>
          <cell r="AE52">
            <v>126.53</v>
          </cell>
          <cell r="AF52">
            <v>111.11</v>
          </cell>
          <cell r="AG52">
            <v>9489.6</v>
          </cell>
          <cell r="AH52">
            <v>737.09</v>
          </cell>
          <cell r="AI52">
            <v>316.32</v>
          </cell>
          <cell r="AJ52">
            <v>63.26</v>
          </cell>
          <cell r="AK52">
            <v>0</v>
          </cell>
          <cell r="AL52">
            <v>10843.91</v>
          </cell>
        </row>
        <row r="53">
          <cell r="A53" t="str">
            <v>00857</v>
          </cell>
          <cell r="B53" t="str">
            <v>Delgado Valenzuela Roberto</v>
          </cell>
          <cell r="C53">
            <v>2667.3</v>
          </cell>
          <cell r="D53">
            <v>0</v>
          </cell>
          <cell r="E53">
            <v>0</v>
          </cell>
          <cell r="F53">
            <v>0</v>
          </cell>
          <cell r="G53">
            <v>2667.3</v>
          </cell>
          <cell r="H53">
            <v>0</v>
          </cell>
          <cell r="I53">
            <v>0</v>
          </cell>
          <cell r="J53">
            <v>0</v>
          </cell>
          <cell r="K53">
            <v>-145.38</v>
          </cell>
          <cell r="L53">
            <v>0</v>
          </cell>
          <cell r="M53">
            <v>156.46</v>
          </cell>
          <cell r="N53">
            <v>11.08</v>
          </cell>
          <cell r="O53">
            <v>73.25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84.33</v>
          </cell>
          <cell r="AA53">
            <v>2582.9699999999998</v>
          </cell>
          <cell r="AB53">
            <v>53.97</v>
          </cell>
          <cell r="AC53">
            <v>97.15</v>
          </cell>
          <cell r="AD53">
            <v>348.4</v>
          </cell>
          <cell r="AE53">
            <v>61.68</v>
          </cell>
          <cell r="AF53">
            <v>53.35</v>
          </cell>
          <cell r="AG53">
            <v>4626</v>
          </cell>
          <cell r="AH53">
            <v>499.52</v>
          </cell>
          <cell r="AI53">
            <v>154.19999999999999</v>
          </cell>
          <cell r="AJ53">
            <v>30.84</v>
          </cell>
          <cell r="AK53">
            <v>0</v>
          </cell>
          <cell r="AL53">
            <v>5425.59</v>
          </cell>
        </row>
        <row r="54">
          <cell r="A54" t="str">
            <v>00858</v>
          </cell>
          <cell r="B54" t="str">
            <v>Chavez Mora Jesus Armando</v>
          </cell>
          <cell r="C54">
            <v>3000</v>
          </cell>
          <cell r="D54">
            <v>0</v>
          </cell>
          <cell r="E54">
            <v>1069.8499999999999</v>
          </cell>
          <cell r="F54">
            <v>0</v>
          </cell>
          <cell r="G54">
            <v>4069.85</v>
          </cell>
          <cell r="H54">
            <v>0</v>
          </cell>
          <cell r="I54">
            <v>0</v>
          </cell>
          <cell r="J54">
            <v>1368.63</v>
          </cell>
          <cell r="K54">
            <v>0</v>
          </cell>
          <cell r="L54">
            <v>0</v>
          </cell>
          <cell r="M54">
            <v>307.61</v>
          </cell>
          <cell r="N54">
            <v>307.61</v>
          </cell>
          <cell r="O54">
            <v>108.13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1784.37</v>
          </cell>
          <cell r="AA54">
            <v>2285.48</v>
          </cell>
          <cell r="AB54">
            <v>79.11</v>
          </cell>
          <cell r="AC54">
            <v>142.41</v>
          </cell>
          <cell r="AD54">
            <v>375.65</v>
          </cell>
          <cell r="AE54">
            <v>90.42</v>
          </cell>
          <cell r="AF54">
            <v>81.400000000000006</v>
          </cell>
          <cell r="AG54">
            <v>6781.27</v>
          </cell>
          <cell r="AH54">
            <v>597.16999999999996</v>
          </cell>
          <cell r="AI54">
            <v>226.04</v>
          </cell>
          <cell r="AJ54">
            <v>45.21</v>
          </cell>
          <cell r="AK54">
            <v>0</v>
          </cell>
          <cell r="AL54">
            <v>7821.51</v>
          </cell>
        </row>
        <row r="55">
          <cell r="A55" t="str">
            <v>00860</v>
          </cell>
          <cell r="B55" t="str">
            <v>De La Torre Gonzalez Juan Carlos</v>
          </cell>
          <cell r="C55">
            <v>5220</v>
          </cell>
          <cell r="D55">
            <v>0</v>
          </cell>
          <cell r="E55">
            <v>3494.74</v>
          </cell>
          <cell r="F55">
            <v>0</v>
          </cell>
          <cell r="G55">
            <v>8714.74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1150.3699999999999</v>
          </cell>
          <cell r="N55">
            <v>1150.3699999999999</v>
          </cell>
          <cell r="O55">
            <v>245.55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1395.92</v>
          </cell>
          <cell r="AA55">
            <v>7318.82</v>
          </cell>
          <cell r="AB55">
            <v>165.77</v>
          </cell>
          <cell r="AC55">
            <v>298.39</v>
          </cell>
          <cell r="AD55">
            <v>516.77</v>
          </cell>
          <cell r="AE55">
            <v>189.46</v>
          </cell>
          <cell r="AF55">
            <v>174.29</v>
          </cell>
          <cell r="AG55">
            <v>14209.2</v>
          </cell>
          <cell r="AH55">
            <v>980.93</v>
          </cell>
          <cell r="AI55">
            <v>473.64</v>
          </cell>
          <cell r="AJ55">
            <v>94.73</v>
          </cell>
          <cell r="AK55">
            <v>0</v>
          </cell>
          <cell r="AL55">
            <v>16122.25</v>
          </cell>
        </row>
        <row r="56">
          <cell r="A56" t="str">
            <v>00861</v>
          </cell>
          <cell r="B56" t="str">
            <v>Cuellar Hernandez Rocio Elizabeth</v>
          </cell>
          <cell r="C56">
            <v>2593.0500000000002</v>
          </cell>
          <cell r="D56">
            <v>0</v>
          </cell>
          <cell r="E56">
            <v>0</v>
          </cell>
          <cell r="F56">
            <v>0</v>
          </cell>
          <cell r="G56">
            <v>2593.0500000000002</v>
          </cell>
          <cell r="H56">
            <v>0</v>
          </cell>
          <cell r="I56">
            <v>0</v>
          </cell>
          <cell r="J56">
            <v>0</v>
          </cell>
          <cell r="K56">
            <v>-160.30000000000001</v>
          </cell>
          <cell r="L56">
            <v>-8.59</v>
          </cell>
          <cell r="M56">
            <v>151.71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-8.59</v>
          </cell>
          <cell r="AA56">
            <v>2601.64</v>
          </cell>
          <cell r="AB56">
            <v>71.2</v>
          </cell>
          <cell r="AC56">
            <v>128.16999999999999</v>
          </cell>
          <cell r="AD56">
            <v>365.63</v>
          </cell>
          <cell r="AE56">
            <v>59.96</v>
          </cell>
          <cell r="AF56">
            <v>51.86</v>
          </cell>
          <cell r="AG56">
            <v>4497.08</v>
          </cell>
          <cell r="AH56">
            <v>565</v>
          </cell>
          <cell r="AI56">
            <v>149.9</v>
          </cell>
          <cell r="AJ56">
            <v>29.98</v>
          </cell>
          <cell r="AK56">
            <v>0</v>
          </cell>
          <cell r="AL56">
            <v>5353.78</v>
          </cell>
        </row>
        <row r="57">
          <cell r="A57" t="str">
            <v>00862</v>
          </cell>
          <cell r="B57" t="str">
            <v>Ortiz Gallardo Yuri Ernestina</v>
          </cell>
          <cell r="C57">
            <v>2593.0500000000002</v>
          </cell>
          <cell r="D57">
            <v>0</v>
          </cell>
          <cell r="E57">
            <v>0</v>
          </cell>
          <cell r="F57">
            <v>0</v>
          </cell>
          <cell r="G57">
            <v>2593.0500000000002</v>
          </cell>
          <cell r="H57">
            <v>0</v>
          </cell>
          <cell r="I57">
            <v>0</v>
          </cell>
          <cell r="J57">
            <v>0</v>
          </cell>
          <cell r="K57">
            <v>-160.30000000000001</v>
          </cell>
          <cell r="L57">
            <v>-8.59</v>
          </cell>
          <cell r="M57">
            <v>151.71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-8.59</v>
          </cell>
          <cell r="AA57">
            <v>2601.64</v>
          </cell>
          <cell r="AB57">
            <v>71.2</v>
          </cell>
          <cell r="AC57">
            <v>128.16999999999999</v>
          </cell>
          <cell r="AD57">
            <v>365.63</v>
          </cell>
          <cell r="AE57">
            <v>59.96</v>
          </cell>
          <cell r="AF57">
            <v>51.86</v>
          </cell>
          <cell r="AG57">
            <v>4497.08</v>
          </cell>
          <cell r="AH57">
            <v>565</v>
          </cell>
          <cell r="AI57">
            <v>149.9</v>
          </cell>
          <cell r="AJ57">
            <v>29.98</v>
          </cell>
          <cell r="AK57">
            <v>0</v>
          </cell>
          <cell r="AL57">
            <v>5353.78</v>
          </cell>
        </row>
        <row r="58">
          <cell r="A58" t="str">
            <v>00863</v>
          </cell>
          <cell r="B58" t="str">
            <v>Larios Calvario Manuel</v>
          </cell>
          <cell r="C58">
            <v>3499.95</v>
          </cell>
          <cell r="D58">
            <v>0</v>
          </cell>
          <cell r="E58">
            <v>738.21</v>
          </cell>
          <cell r="F58">
            <v>0</v>
          </cell>
          <cell r="G58">
            <v>4238.16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325.93</v>
          </cell>
          <cell r="N58">
            <v>325.93</v>
          </cell>
          <cell r="O58">
            <v>115.12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441.05</v>
          </cell>
          <cell r="AA58">
            <v>3797.11</v>
          </cell>
          <cell r="AB58">
            <v>83.52</v>
          </cell>
          <cell r="AC58">
            <v>150.34</v>
          </cell>
          <cell r="AD58">
            <v>382.82</v>
          </cell>
          <cell r="AE58">
            <v>95.45</v>
          </cell>
          <cell r="AF58">
            <v>84.76</v>
          </cell>
          <cell r="AG58">
            <v>7159.05</v>
          </cell>
          <cell r="AH58">
            <v>616.67999999999995</v>
          </cell>
          <cell r="AI58">
            <v>238.63</v>
          </cell>
          <cell r="AJ58">
            <v>47.73</v>
          </cell>
          <cell r="AK58">
            <v>0</v>
          </cell>
          <cell r="AL58">
            <v>8242.2999999999993</v>
          </cell>
        </row>
        <row r="59">
          <cell r="A59" t="str">
            <v>00864</v>
          </cell>
          <cell r="B59" t="str">
            <v>Gonzalez Ramirez Miriam Noemi</v>
          </cell>
          <cell r="C59">
            <v>3000</v>
          </cell>
          <cell r="D59">
            <v>0</v>
          </cell>
          <cell r="E59">
            <v>1069.8499999999999</v>
          </cell>
          <cell r="F59">
            <v>0</v>
          </cell>
          <cell r="G59">
            <v>4069.85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307.61</v>
          </cell>
          <cell r="N59">
            <v>307.61</v>
          </cell>
          <cell r="O59">
            <v>108.13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415.74</v>
          </cell>
          <cell r="AA59">
            <v>3654.11</v>
          </cell>
          <cell r="AB59">
            <v>79.11</v>
          </cell>
          <cell r="AC59">
            <v>142.41</v>
          </cell>
          <cell r="AD59">
            <v>375.65</v>
          </cell>
          <cell r="AE59">
            <v>90.42</v>
          </cell>
          <cell r="AF59">
            <v>81.400000000000006</v>
          </cell>
          <cell r="AG59">
            <v>6781.27</v>
          </cell>
          <cell r="AH59">
            <v>597.16999999999996</v>
          </cell>
          <cell r="AI59">
            <v>226.04</v>
          </cell>
          <cell r="AJ59">
            <v>45.21</v>
          </cell>
          <cell r="AK59">
            <v>0</v>
          </cell>
          <cell r="AL59">
            <v>7821.51</v>
          </cell>
        </row>
        <row r="60">
          <cell r="A60" t="str">
            <v>00865</v>
          </cell>
          <cell r="B60" t="str">
            <v>Guerrero Torres Edgar Emmanuel</v>
          </cell>
          <cell r="C60">
            <v>8714.7000000000007</v>
          </cell>
          <cell r="D60">
            <v>0</v>
          </cell>
          <cell r="E60">
            <v>0</v>
          </cell>
          <cell r="F60">
            <v>0</v>
          </cell>
          <cell r="G60">
            <v>8714.7000000000007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1150.3599999999999</v>
          </cell>
          <cell r="N60">
            <v>1150.3599999999999</v>
          </cell>
          <cell r="O60">
            <v>273.42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1423.78</v>
          </cell>
          <cell r="AA60">
            <v>7290.92</v>
          </cell>
          <cell r="AB60">
            <v>183.35</v>
          </cell>
          <cell r="AC60">
            <v>330.02</v>
          </cell>
          <cell r="AD60">
            <v>545.4</v>
          </cell>
          <cell r="AE60">
            <v>209.54</v>
          </cell>
          <cell r="AF60">
            <v>174.29</v>
          </cell>
          <cell r="AG60">
            <v>15715.35</v>
          </cell>
          <cell r="AH60">
            <v>1058.77</v>
          </cell>
          <cell r="AI60">
            <v>523.85</v>
          </cell>
          <cell r="AJ60">
            <v>104.77</v>
          </cell>
          <cell r="AK60">
            <v>0</v>
          </cell>
          <cell r="AL60">
            <v>17786.57</v>
          </cell>
        </row>
        <row r="61">
          <cell r="A61" t="str">
            <v>00868</v>
          </cell>
          <cell r="B61" t="str">
            <v>Lopez Samano Claudia</v>
          </cell>
          <cell r="C61">
            <v>3000</v>
          </cell>
          <cell r="D61">
            <v>0</v>
          </cell>
          <cell r="E61">
            <v>1069.8499999999999</v>
          </cell>
          <cell r="F61">
            <v>0</v>
          </cell>
          <cell r="G61">
            <v>4069.85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307.61</v>
          </cell>
          <cell r="N61">
            <v>307.61</v>
          </cell>
          <cell r="O61">
            <v>108.13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415.74</v>
          </cell>
          <cell r="AA61">
            <v>3654.11</v>
          </cell>
          <cell r="AB61">
            <v>79.11</v>
          </cell>
          <cell r="AC61">
            <v>142.41</v>
          </cell>
          <cell r="AD61">
            <v>375.65</v>
          </cell>
          <cell r="AE61">
            <v>90.42</v>
          </cell>
          <cell r="AF61">
            <v>81.400000000000006</v>
          </cell>
          <cell r="AG61">
            <v>6781.27</v>
          </cell>
          <cell r="AH61">
            <v>597.16999999999996</v>
          </cell>
          <cell r="AI61">
            <v>226.04</v>
          </cell>
          <cell r="AJ61">
            <v>45.21</v>
          </cell>
          <cell r="AK61">
            <v>0</v>
          </cell>
          <cell r="AL61">
            <v>7821.51</v>
          </cell>
        </row>
        <row r="62">
          <cell r="A62" t="str">
            <v>00870</v>
          </cell>
          <cell r="B62" t="str">
            <v>Gil Medina Miriam Elyada</v>
          </cell>
          <cell r="C62">
            <v>7125</v>
          </cell>
          <cell r="D62">
            <v>0</v>
          </cell>
          <cell r="E62">
            <v>4768.78</v>
          </cell>
          <cell r="F62">
            <v>0</v>
          </cell>
          <cell r="G62">
            <v>11893.78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1829.41</v>
          </cell>
          <cell r="N62">
            <v>1829.41</v>
          </cell>
          <cell r="O62">
            <v>211.28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2040.69</v>
          </cell>
          <cell r="AA62">
            <v>9853.09</v>
          </cell>
          <cell r="AB62">
            <v>144.16</v>
          </cell>
          <cell r="AC62">
            <v>259.49</v>
          </cell>
          <cell r="AD62">
            <v>481.59</v>
          </cell>
          <cell r="AE62">
            <v>164.76</v>
          </cell>
          <cell r="AF62">
            <v>237.88</v>
          </cell>
          <cell r="AG62">
            <v>12356.89</v>
          </cell>
          <cell r="AH62">
            <v>885.24</v>
          </cell>
          <cell r="AI62">
            <v>411.9</v>
          </cell>
          <cell r="AJ62">
            <v>82.38</v>
          </cell>
          <cell r="AK62">
            <v>0</v>
          </cell>
          <cell r="AL62">
            <v>14139.05</v>
          </cell>
        </row>
        <row r="63">
          <cell r="A63" t="str">
            <v>00871</v>
          </cell>
          <cell r="B63" t="str">
            <v>Gonzalez Vizcaino Maria Lucia</v>
          </cell>
          <cell r="C63">
            <v>4999.95</v>
          </cell>
          <cell r="D63">
            <v>0</v>
          </cell>
          <cell r="E63">
            <v>555.41999999999996</v>
          </cell>
          <cell r="F63">
            <v>0</v>
          </cell>
          <cell r="G63">
            <v>5555.37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511.55</v>
          </cell>
          <cell r="N63">
            <v>511.55</v>
          </cell>
          <cell r="O63">
            <v>158.27000000000001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669.82</v>
          </cell>
          <cell r="AA63">
            <v>4885.55</v>
          </cell>
          <cell r="AB63">
            <v>110.73</v>
          </cell>
          <cell r="AC63">
            <v>199.31</v>
          </cell>
          <cell r="AD63">
            <v>427.13</v>
          </cell>
          <cell r="AE63">
            <v>126.55</v>
          </cell>
          <cell r="AF63">
            <v>111.11</v>
          </cell>
          <cell r="AG63">
            <v>9490.9500000000007</v>
          </cell>
          <cell r="AH63">
            <v>737.17</v>
          </cell>
          <cell r="AI63">
            <v>316.37</v>
          </cell>
          <cell r="AJ63">
            <v>63.27</v>
          </cell>
          <cell r="AK63">
            <v>0</v>
          </cell>
          <cell r="AL63">
            <v>10845.42</v>
          </cell>
        </row>
        <row r="64">
          <cell r="A64" t="str">
            <v>00873</v>
          </cell>
          <cell r="B64" t="str">
            <v>Gonzalez Real  Blanca Lucero</v>
          </cell>
          <cell r="C64">
            <v>2593.0500000000002</v>
          </cell>
          <cell r="D64">
            <v>0</v>
          </cell>
          <cell r="E64">
            <v>0</v>
          </cell>
          <cell r="F64">
            <v>0</v>
          </cell>
          <cell r="G64">
            <v>2593.0500000000002</v>
          </cell>
          <cell r="H64">
            <v>0</v>
          </cell>
          <cell r="I64">
            <v>0</v>
          </cell>
          <cell r="J64">
            <v>0</v>
          </cell>
          <cell r="K64">
            <v>-160.30000000000001</v>
          </cell>
          <cell r="L64">
            <v>-8.59</v>
          </cell>
          <cell r="M64">
            <v>151.71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-8.59</v>
          </cell>
          <cell r="AA64">
            <v>2601.64</v>
          </cell>
          <cell r="AB64">
            <v>72.33</v>
          </cell>
          <cell r="AC64">
            <v>130.19</v>
          </cell>
          <cell r="AD64">
            <v>366.76</v>
          </cell>
          <cell r="AE64">
            <v>60.91</v>
          </cell>
          <cell r="AF64">
            <v>51.86</v>
          </cell>
          <cell r="AG64">
            <v>4567.95</v>
          </cell>
          <cell r="AH64">
            <v>569.28</v>
          </cell>
          <cell r="AI64">
            <v>152.27000000000001</v>
          </cell>
          <cell r="AJ64">
            <v>30.45</v>
          </cell>
          <cell r="AK64">
            <v>0</v>
          </cell>
          <cell r="AL64">
            <v>5432.72</v>
          </cell>
        </row>
        <row r="65">
          <cell r="A65" t="str">
            <v>00874</v>
          </cell>
          <cell r="B65" t="str">
            <v>Camiruaga Lopez Monica Del Carmen</v>
          </cell>
          <cell r="C65">
            <v>3000</v>
          </cell>
          <cell r="D65">
            <v>0</v>
          </cell>
          <cell r="E65">
            <v>2352.5500000000002</v>
          </cell>
          <cell r="F65">
            <v>0</v>
          </cell>
          <cell r="G65">
            <v>5352.55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478.33</v>
          </cell>
          <cell r="N65">
            <v>478.33</v>
          </cell>
          <cell r="O65">
            <v>143.13999999999999</v>
          </cell>
          <cell r="P65">
            <v>1000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1621.47</v>
          </cell>
          <cell r="AA65">
            <v>3731.08</v>
          </cell>
          <cell r="AB65">
            <v>101.2</v>
          </cell>
          <cell r="AC65">
            <v>182.15</v>
          </cell>
          <cell r="AD65">
            <v>411.61</v>
          </cell>
          <cell r="AE65">
            <v>115.65</v>
          </cell>
          <cell r="AF65">
            <v>107.05</v>
          </cell>
          <cell r="AG65">
            <v>8673.9699999999993</v>
          </cell>
          <cell r="AH65">
            <v>694.96</v>
          </cell>
          <cell r="AI65">
            <v>289.13</v>
          </cell>
          <cell r="AJ65">
            <v>57.83</v>
          </cell>
          <cell r="AK65">
            <v>0</v>
          </cell>
          <cell r="AL65">
            <v>9938.59</v>
          </cell>
        </row>
        <row r="66">
          <cell r="A66" t="str">
            <v>00876</v>
          </cell>
          <cell r="B66" t="str">
            <v>Perez Palacios Jorge Antonio</v>
          </cell>
          <cell r="C66">
            <v>3000</v>
          </cell>
          <cell r="D66">
            <v>0</v>
          </cell>
          <cell r="E66">
            <v>1000</v>
          </cell>
          <cell r="F66">
            <v>0</v>
          </cell>
          <cell r="G66">
            <v>4000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300.01</v>
          </cell>
          <cell r="N66">
            <v>300.01</v>
          </cell>
          <cell r="O66">
            <v>106.24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406.25</v>
          </cell>
          <cell r="AA66">
            <v>3593.75</v>
          </cell>
          <cell r="AB66">
            <v>77.91</v>
          </cell>
          <cell r="AC66">
            <v>140.24</v>
          </cell>
          <cell r="AD66">
            <v>373.69</v>
          </cell>
          <cell r="AE66">
            <v>89.04</v>
          </cell>
          <cell r="AF66">
            <v>80</v>
          </cell>
          <cell r="AG66">
            <v>6678.22</v>
          </cell>
          <cell r="AH66">
            <v>591.84</v>
          </cell>
          <cell r="AI66">
            <v>222.61</v>
          </cell>
          <cell r="AJ66">
            <v>44.52</v>
          </cell>
          <cell r="AK66">
            <v>0</v>
          </cell>
          <cell r="AL66">
            <v>7706.23</v>
          </cell>
        </row>
        <row r="67">
          <cell r="A67" t="str">
            <v>00878</v>
          </cell>
          <cell r="B67" t="str">
            <v>Tovar Covarrubias Brianda Jackeline</v>
          </cell>
          <cell r="C67">
            <v>3189</v>
          </cell>
          <cell r="D67">
            <v>0</v>
          </cell>
          <cell r="E67">
            <v>0</v>
          </cell>
          <cell r="F67">
            <v>0</v>
          </cell>
          <cell r="G67">
            <v>3189</v>
          </cell>
          <cell r="H67">
            <v>0</v>
          </cell>
          <cell r="I67">
            <v>0</v>
          </cell>
          <cell r="J67">
            <v>415.16</v>
          </cell>
          <cell r="K67">
            <v>-125.1</v>
          </cell>
          <cell r="L67">
            <v>0</v>
          </cell>
          <cell r="M67">
            <v>211.78</v>
          </cell>
          <cell r="N67">
            <v>86.68</v>
          </cell>
          <cell r="O67">
            <v>87.57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589.41</v>
          </cell>
          <cell r="AA67">
            <v>2599.59</v>
          </cell>
          <cell r="AB67">
            <v>64.52</v>
          </cell>
          <cell r="AC67">
            <v>116.14</v>
          </cell>
          <cell r="AD67">
            <v>358.95</v>
          </cell>
          <cell r="AE67">
            <v>73.739999999999995</v>
          </cell>
          <cell r="AF67">
            <v>63.78</v>
          </cell>
          <cell r="AG67">
            <v>5530.68</v>
          </cell>
          <cell r="AH67">
            <v>539.61</v>
          </cell>
          <cell r="AI67">
            <v>184.36</v>
          </cell>
          <cell r="AJ67">
            <v>36.869999999999997</v>
          </cell>
          <cell r="AK67">
            <v>0</v>
          </cell>
          <cell r="AL67">
            <v>6429.04</v>
          </cell>
        </row>
        <row r="68">
          <cell r="A68" t="str">
            <v>00879</v>
          </cell>
          <cell r="B68" t="str">
            <v>Santana Aguilar Maria Felix</v>
          </cell>
          <cell r="C68">
            <v>4500</v>
          </cell>
          <cell r="D68">
            <v>0</v>
          </cell>
          <cell r="E68">
            <v>2100</v>
          </cell>
          <cell r="F68">
            <v>0</v>
          </cell>
          <cell r="G68">
            <v>6600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698.75</v>
          </cell>
          <cell r="N68">
            <v>698.75</v>
          </cell>
          <cell r="O68">
            <v>184.38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883.13</v>
          </cell>
          <cell r="AA68">
            <v>5716.87</v>
          </cell>
          <cell r="AB68">
            <v>127.2</v>
          </cell>
          <cell r="AC68">
            <v>228.95</v>
          </cell>
          <cell r="AD68">
            <v>453.95</v>
          </cell>
          <cell r="AE68">
            <v>145.37</v>
          </cell>
          <cell r="AF68">
            <v>132</v>
          </cell>
          <cell r="AG68">
            <v>10902.6</v>
          </cell>
          <cell r="AH68">
            <v>810.1</v>
          </cell>
          <cell r="AI68">
            <v>363.42</v>
          </cell>
          <cell r="AJ68">
            <v>72.680000000000007</v>
          </cell>
          <cell r="AK68">
            <v>0</v>
          </cell>
          <cell r="AL68">
            <v>12426.17</v>
          </cell>
        </row>
        <row r="69">
          <cell r="A69" t="str">
            <v>00880</v>
          </cell>
          <cell r="B69" t="str">
            <v>Macias Lopez Roberto</v>
          </cell>
          <cell r="C69">
            <v>2593.0500000000002</v>
          </cell>
          <cell r="D69">
            <v>0</v>
          </cell>
          <cell r="E69">
            <v>565.95000000000005</v>
          </cell>
          <cell r="F69">
            <v>0</v>
          </cell>
          <cell r="G69">
            <v>3159</v>
          </cell>
          <cell r="H69">
            <v>0</v>
          </cell>
          <cell r="I69">
            <v>0</v>
          </cell>
          <cell r="J69">
            <v>0</v>
          </cell>
          <cell r="K69">
            <v>-125.1</v>
          </cell>
          <cell r="L69">
            <v>0</v>
          </cell>
          <cell r="M69">
            <v>208.51</v>
          </cell>
          <cell r="N69">
            <v>83.41</v>
          </cell>
          <cell r="O69">
            <v>82.92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166.33</v>
          </cell>
          <cell r="AA69">
            <v>2992.67</v>
          </cell>
          <cell r="AB69">
            <v>61.11</v>
          </cell>
          <cell r="AC69">
            <v>109.99</v>
          </cell>
          <cell r="AD69">
            <v>355.53</v>
          </cell>
          <cell r="AE69">
            <v>69.84</v>
          </cell>
          <cell r="AF69">
            <v>63.18</v>
          </cell>
          <cell r="AG69">
            <v>5237.7700000000004</v>
          </cell>
          <cell r="AH69">
            <v>526.63</v>
          </cell>
          <cell r="AI69">
            <v>174.59</v>
          </cell>
          <cell r="AJ69">
            <v>34.92</v>
          </cell>
          <cell r="AK69">
            <v>0</v>
          </cell>
          <cell r="AL69">
            <v>6106.93</v>
          </cell>
        </row>
        <row r="70">
          <cell r="A70" t="str">
            <v>00881</v>
          </cell>
          <cell r="B70" t="str">
            <v>Vazquez Ochoa Ismael Isaac</v>
          </cell>
          <cell r="C70">
            <v>4999.95</v>
          </cell>
          <cell r="D70">
            <v>0</v>
          </cell>
          <cell r="E70">
            <v>5000.05</v>
          </cell>
          <cell r="F70">
            <v>0</v>
          </cell>
          <cell r="G70">
            <v>10000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1424.9</v>
          </cell>
          <cell r="N70">
            <v>1424.9</v>
          </cell>
          <cell r="O70">
            <v>279.58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1704.48</v>
          </cell>
          <cell r="AA70">
            <v>8295.52</v>
          </cell>
          <cell r="AB70">
            <v>187.23</v>
          </cell>
          <cell r="AC70">
            <v>337.02</v>
          </cell>
          <cell r="AD70">
            <v>551.72</v>
          </cell>
          <cell r="AE70">
            <v>213.98</v>
          </cell>
          <cell r="AF70">
            <v>200</v>
          </cell>
          <cell r="AG70">
            <v>16048.57</v>
          </cell>
          <cell r="AH70">
            <v>1075.97</v>
          </cell>
          <cell r="AI70">
            <v>534.95000000000005</v>
          </cell>
          <cell r="AJ70">
            <v>106.99</v>
          </cell>
          <cell r="AK70">
            <v>0</v>
          </cell>
          <cell r="AL70">
            <v>18180.46</v>
          </cell>
        </row>
        <row r="71">
          <cell r="A71" t="str">
            <v>00887</v>
          </cell>
          <cell r="B71" t="str">
            <v>De Leon Meza Hugo Fidencio</v>
          </cell>
          <cell r="C71">
            <v>8714.7000000000007</v>
          </cell>
          <cell r="D71">
            <v>0</v>
          </cell>
          <cell r="E71">
            <v>0</v>
          </cell>
          <cell r="F71">
            <v>0</v>
          </cell>
          <cell r="G71">
            <v>8714.7000000000007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1150.3599999999999</v>
          </cell>
          <cell r="N71">
            <v>1150.3599999999999</v>
          </cell>
          <cell r="O71">
            <v>283.64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1434</v>
          </cell>
          <cell r="AA71">
            <v>7280.7</v>
          </cell>
          <cell r="AB71">
            <v>189.8</v>
          </cell>
          <cell r="AC71">
            <v>341.64</v>
          </cell>
          <cell r="AD71">
            <v>555.9</v>
          </cell>
          <cell r="AE71">
            <v>216.91</v>
          </cell>
          <cell r="AF71">
            <v>174.29</v>
          </cell>
          <cell r="AG71">
            <v>16268.63</v>
          </cell>
          <cell r="AH71">
            <v>1087.3399999999999</v>
          </cell>
          <cell r="AI71">
            <v>542.29</v>
          </cell>
          <cell r="AJ71">
            <v>108.46</v>
          </cell>
          <cell r="AK71">
            <v>0</v>
          </cell>
          <cell r="AL71">
            <v>18397.919999999998</v>
          </cell>
        </row>
        <row r="72">
          <cell r="A72" t="str">
            <v>00889</v>
          </cell>
          <cell r="B72" t="str">
            <v>Rodriguez Orozco Luis Manuel</v>
          </cell>
          <cell r="C72">
            <v>4023</v>
          </cell>
          <cell r="D72">
            <v>0</v>
          </cell>
          <cell r="E72">
            <v>1906.95</v>
          </cell>
          <cell r="F72">
            <v>0</v>
          </cell>
          <cell r="G72">
            <v>5929.95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578.67999999999995</v>
          </cell>
          <cell r="N72">
            <v>578.67999999999995</v>
          </cell>
          <cell r="O72">
            <v>166.69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745.37</v>
          </cell>
          <cell r="AA72">
            <v>5184.58</v>
          </cell>
          <cell r="AB72">
            <v>116.04</v>
          </cell>
          <cell r="AC72">
            <v>208.88</v>
          </cell>
          <cell r="AD72">
            <v>435.79</v>
          </cell>
          <cell r="AE72">
            <v>132.62</v>
          </cell>
          <cell r="AF72">
            <v>118.6</v>
          </cell>
          <cell r="AG72">
            <v>9946.58</v>
          </cell>
          <cell r="AH72">
            <v>760.71</v>
          </cell>
          <cell r="AI72">
            <v>331.55</v>
          </cell>
          <cell r="AJ72">
            <v>66.31</v>
          </cell>
          <cell r="AK72">
            <v>0</v>
          </cell>
          <cell r="AL72">
            <v>11356.37</v>
          </cell>
        </row>
        <row r="73">
          <cell r="A73" t="str">
            <v>00901</v>
          </cell>
          <cell r="B73" t="str">
            <v>Padilla Cruz Margarita</v>
          </cell>
          <cell r="C73">
            <v>4584</v>
          </cell>
          <cell r="D73">
            <v>0</v>
          </cell>
          <cell r="E73">
            <v>556.95000000000005</v>
          </cell>
          <cell r="F73">
            <v>0</v>
          </cell>
          <cell r="G73">
            <v>5140.95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444.47</v>
          </cell>
          <cell r="N73">
            <v>444.47</v>
          </cell>
          <cell r="O73">
            <v>143.32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587.79</v>
          </cell>
          <cell r="AA73">
            <v>4553.16</v>
          </cell>
          <cell r="AB73">
            <v>101.3</v>
          </cell>
          <cell r="AC73">
            <v>182.34</v>
          </cell>
          <cell r="AD73">
            <v>411.78</v>
          </cell>
          <cell r="AE73">
            <v>115.77</v>
          </cell>
          <cell r="AF73">
            <v>102.82</v>
          </cell>
          <cell r="AG73">
            <v>8682.9699999999993</v>
          </cell>
          <cell r="AH73">
            <v>695.42</v>
          </cell>
          <cell r="AI73">
            <v>289.43</v>
          </cell>
          <cell r="AJ73">
            <v>57.89</v>
          </cell>
          <cell r="AK73">
            <v>0</v>
          </cell>
          <cell r="AL73">
            <v>9944.2999999999993</v>
          </cell>
        </row>
        <row r="74">
          <cell r="A74" t="str">
            <v>00902</v>
          </cell>
          <cell r="B74" t="str">
            <v>Diaz Cervantes Oscar Ivan</v>
          </cell>
          <cell r="C74">
            <v>2593.0500000000002</v>
          </cell>
          <cell r="D74">
            <v>0</v>
          </cell>
          <cell r="E74">
            <v>1206.95</v>
          </cell>
          <cell r="F74">
            <v>0</v>
          </cell>
          <cell r="G74">
            <v>3800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278.25</v>
          </cell>
          <cell r="N74">
            <v>278.25</v>
          </cell>
          <cell r="O74">
            <v>98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376.25</v>
          </cell>
          <cell r="AA74">
            <v>3423.75</v>
          </cell>
          <cell r="AB74">
            <v>72.209999999999994</v>
          </cell>
          <cell r="AC74">
            <v>129.97</v>
          </cell>
          <cell r="AD74">
            <v>366.63</v>
          </cell>
          <cell r="AE74">
            <v>82.52</v>
          </cell>
          <cell r="AF74">
            <v>76</v>
          </cell>
          <cell r="AG74">
            <v>6189.08</v>
          </cell>
          <cell r="AH74">
            <v>568.80999999999995</v>
          </cell>
          <cell r="AI74">
            <v>206.3</v>
          </cell>
          <cell r="AJ74">
            <v>41.26</v>
          </cell>
          <cell r="AK74">
            <v>0</v>
          </cell>
          <cell r="AL74">
            <v>7163.97</v>
          </cell>
        </row>
        <row r="75">
          <cell r="A75" t="str">
            <v>00905</v>
          </cell>
          <cell r="B75" t="str">
            <v>Ortiz Perez Jose De Jesus</v>
          </cell>
          <cell r="C75">
            <v>2593.0500000000002</v>
          </cell>
          <cell r="D75">
            <v>0</v>
          </cell>
          <cell r="E75">
            <v>1206.95</v>
          </cell>
          <cell r="F75">
            <v>0</v>
          </cell>
          <cell r="G75">
            <v>3800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278.25</v>
          </cell>
          <cell r="N75">
            <v>278.25</v>
          </cell>
          <cell r="O75">
            <v>98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376.25</v>
          </cell>
          <cell r="AA75">
            <v>3423.75</v>
          </cell>
          <cell r="AB75">
            <v>72.209999999999994</v>
          </cell>
          <cell r="AC75">
            <v>129.97</v>
          </cell>
          <cell r="AD75">
            <v>366.63</v>
          </cell>
          <cell r="AE75">
            <v>82.52</v>
          </cell>
          <cell r="AF75">
            <v>76</v>
          </cell>
          <cell r="AG75">
            <v>6189.13</v>
          </cell>
          <cell r="AH75">
            <v>568.80999999999995</v>
          </cell>
          <cell r="AI75">
            <v>206.3</v>
          </cell>
          <cell r="AJ75">
            <v>41.26</v>
          </cell>
          <cell r="AK75">
            <v>0</v>
          </cell>
          <cell r="AL75">
            <v>7164.02</v>
          </cell>
        </row>
        <row r="76">
          <cell r="A76" t="str">
            <v>00912</v>
          </cell>
          <cell r="B76" t="str">
            <v>Cuevas Chacon Jose Luis</v>
          </cell>
          <cell r="C76">
            <v>2593.0500000000002</v>
          </cell>
          <cell r="D76">
            <v>0</v>
          </cell>
          <cell r="E76">
            <v>0</v>
          </cell>
          <cell r="F76">
            <v>0</v>
          </cell>
          <cell r="G76">
            <v>2593.0500000000002</v>
          </cell>
          <cell r="H76">
            <v>0</v>
          </cell>
          <cell r="I76">
            <v>0</v>
          </cell>
          <cell r="J76">
            <v>0</v>
          </cell>
          <cell r="K76">
            <v>-160.30000000000001</v>
          </cell>
          <cell r="L76">
            <v>-8.59</v>
          </cell>
          <cell r="M76">
            <v>151.71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-8.59</v>
          </cell>
          <cell r="AA76">
            <v>2601.64</v>
          </cell>
          <cell r="AB76">
            <v>71.2</v>
          </cell>
          <cell r="AC76">
            <v>128.16999999999999</v>
          </cell>
          <cell r="AD76">
            <v>365.63</v>
          </cell>
          <cell r="AE76">
            <v>59.96</v>
          </cell>
          <cell r="AF76">
            <v>51.86</v>
          </cell>
          <cell r="AG76">
            <v>4497.08</v>
          </cell>
          <cell r="AH76">
            <v>565</v>
          </cell>
          <cell r="AI76">
            <v>149.9</v>
          </cell>
          <cell r="AJ76">
            <v>29.98</v>
          </cell>
          <cell r="AK76">
            <v>0</v>
          </cell>
          <cell r="AL76">
            <v>5353.78</v>
          </cell>
        </row>
        <row r="77">
          <cell r="A77" t="str">
            <v>00913</v>
          </cell>
          <cell r="B77" t="str">
            <v>Jimenez Villarroel Lisset Carolina</v>
          </cell>
          <cell r="C77">
            <v>2593.0500000000002</v>
          </cell>
          <cell r="D77">
            <v>0</v>
          </cell>
          <cell r="E77">
            <v>1406.95</v>
          </cell>
          <cell r="F77">
            <v>0</v>
          </cell>
          <cell r="G77">
            <v>4000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300.01</v>
          </cell>
          <cell r="N77">
            <v>300.01</v>
          </cell>
          <cell r="O77">
            <v>89.61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389.62</v>
          </cell>
          <cell r="AA77">
            <v>3610.38</v>
          </cell>
          <cell r="AB77">
            <v>66.040000000000006</v>
          </cell>
          <cell r="AC77">
            <v>118.87</v>
          </cell>
          <cell r="AD77">
            <v>360.47</v>
          </cell>
          <cell r="AE77">
            <v>75.47</v>
          </cell>
          <cell r="AF77">
            <v>80</v>
          </cell>
          <cell r="AG77">
            <v>5660.38</v>
          </cell>
          <cell r="AH77">
            <v>545.38</v>
          </cell>
          <cell r="AI77">
            <v>188.68</v>
          </cell>
          <cell r="AJ77">
            <v>37.74</v>
          </cell>
          <cell r="AK77">
            <v>0</v>
          </cell>
          <cell r="AL77">
            <v>6587.65</v>
          </cell>
        </row>
        <row r="78">
          <cell r="A78" t="str">
            <v>00915</v>
          </cell>
          <cell r="B78" t="str">
            <v>Carrillo Vazquez Jose Manuel</v>
          </cell>
          <cell r="C78">
            <v>3000</v>
          </cell>
          <cell r="D78">
            <v>0</v>
          </cell>
          <cell r="E78">
            <v>2100</v>
          </cell>
          <cell r="F78">
            <v>0</v>
          </cell>
          <cell r="G78">
            <v>5100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437.92</v>
          </cell>
          <cell r="N78">
            <v>437.92</v>
          </cell>
          <cell r="O78">
            <v>136.26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574.17999999999995</v>
          </cell>
          <cell r="AA78">
            <v>4525.82</v>
          </cell>
          <cell r="AB78">
            <v>96.85</v>
          </cell>
          <cell r="AC78">
            <v>174.32</v>
          </cell>
          <cell r="AD78">
            <v>404.53</v>
          </cell>
          <cell r="AE78">
            <v>110.68</v>
          </cell>
          <cell r="AF78">
            <v>102</v>
          </cell>
          <cell r="AG78">
            <v>8301.15</v>
          </cell>
          <cell r="AH78">
            <v>675.7</v>
          </cell>
          <cell r="AI78">
            <v>276.70999999999998</v>
          </cell>
          <cell r="AJ78">
            <v>55.34</v>
          </cell>
          <cell r="AK78">
            <v>0</v>
          </cell>
          <cell r="AL78">
            <v>9521.58</v>
          </cell>
        </row>
        <row r="79">
          <cell r="A79" t="str">
            <v>00927</v>
          </cell>
          <cell r="B79" t="str">
            <v>Coronado Rojas Jenifer Yaneth</v>
          </cell>
          <cell r="C79">
            <v>2593.0500000000002</v>
          </cell>
          <cell r="D79">
            <v>0</v>
          </cell>
          <cell r="E79">
            <v>1406.95</v>
          </cell>
          <cell r="F79">
            <v>0</v>
          </cell>
          <cell r="G79">
            <v>4000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300.01</v>
          </cell>
          <cell r="N79">
            <v>300.01</v>
          </cell>
          <cell r="O79">
            <v>102.67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402.68</v>
          </cell>
          <cell r="AA79">
            <v>3597.32</v>
          </cell>
          <cell r="AB79">
            <v>75.650000000000006</v>
          </cell>
          <cell r="AC79">
            <v>136.16999999999999</v>
          </cell>
          <cell r="AD79">
            <v>370.08</v>
          </cell>
          <cell r="AE79">
            <v>86.45</v>
          </cell>
          <cell r="AF79">
            <v>80</v>
          </cell>
          <cell r="AG79">
            <v>6484.05</v>
          </cell>
          <cell r="AH79">
            <v>581.9</v>
          </cell>
          <cell r="AI79">
            <v>216.13</v>
          </cell>
          <cell r="AJ79">
            <v>43.23</v>
          </cell>
          <cell r="AK79">
            <v>0</v>
          </cell>
          <cell r="AL79">
            <v>7491.76</v>
          </cell>
        </row>
        <row r="80">
          <cell r="A80" t="str">
            <v>00936</v>
          </cell>
          <cell r="B80" t="str">
            <v>Hernandez Arriaga Erik Daniel</v>
          </cell>
          <cell r="C80">
            <v>4047.75</v>
          </cell>
          <cell r="D80">
            <v>0</v>
          </cell>
          <cell r="E80">
            <v>52.25</v>
          </cell>
          <cell r="F80">
            <v>0</v>
          </cell>
          <cell r="G80">
            <v>4100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310.89</v>
          </cell>
          <cell r="N80">
            <v>310.89</v>
          </cell>
          <cell r="O80">
            <v>112.55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423.44</v>
          </cell>
          <cell r="AA80">
            <v>3676.56</v>
          </cell>
          <cell r="AB80">
            <v>81.900000000000006</v>
          </cell>
          <cell r="AC80">
            <v>147.41999999999999</v>
          </cell>
          <cell r="AD80">
            <v>380.18</v>
          </cell>
          <cell r="AE80">
            <v>93.6</v>
          </cell>
          <cell r="AF80">
            <v>82</v>
          </cell>
          <cell r="AG80">
            <v>7020</v>
          </cell>
          <cell r="AH80">
            <v>609.5</v>
          </cell>
          <cell r="AI80">
            <v>234</v>
          </cell>
          <cell r="AJ80">
            <v>46.8</v>
          </cell>
          <cell r="AK80">
            <v>0</v>
          </cell>
          <cell r="AL80">
            <v>8085.9</v>
          </cell>
        </row>
        <row r="81">
          <cell r="A81" t="str">
            <v>00939</v>
          </cell>
          <cell r="B81" t="str">
            <v>Cantu Perez Jose Manuel</v>
          </cell>
          <cell r="C81">
            <v>2593.0500000000002</v>
          </cell>
          <cell r="D81">
            <v>0</v>
          </cell>
          <cell r="E81">
            <v>556.95000000000005</v>
          </cell>
          <cell r="F81">
            <v>0</v>
          </cell>
          <cell r="G81">
            <v>3150</v>
          </cell>
          <cell r="H81">
            <v>0</v>
          </cell>
          <cell r="I81">
            <v>0</v>
          </cell>
          <cell r="J81">
            <v>0</v>
          </cell>
          <cell r="K81">
            <v>-125.1</v>
          </cell>
          <cell r="L81">
            <v>0</v>
          </cell>
          <cell r="M81">
            <v>207.53</v>
          </cell>
          <cell r="N81">
            <v>82.43</v>
          </cell>
          <cell r="O81">
            <v>82.82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165.25</v>
          </cell>
          <cell r="AA81">
            <v>2984.75</v>
          </cell>
          <cell r="AB81">
            <v>61.02</v>
          </cell>
          <cell r="AC81">
            <v>109.83</v>
          </cell>
          <cell r="AD81">
            <v>355.45</v>
          </cell>
          <cell r="AE81">
            <v>69.739999999999995</v>
          </cell>
          <cell r="AF81">
            <v>63</v>
          </cell>
          <cell r="AG81">
            <v>5230.18</v>
          </cell>
          <cell r="AH81">
            <v>526.29999999999995</v>
          </cell>
          <cell r="AI81">
            <v>174.34</v>
          </cell>
          <cell r="AJ81">
            <v>34.869999999999997</v>
          </cell>
          <cell r="AK81">
            <v>0</v>
          </cell>
          <cell r="AL81">
            <v>6098.43</v>
          </cell>
        </row>
        <row r="82">
          <cell r="A82" t="str">
            <v>00941</v>
          </cell>
          <cell r="B82" t="str">
            <v>Olivares Arevalo Ana Victoria</v>
          </cell>
          <cell r="C82">
            <v>2593.0500000000002</v>
          </cell>
          <cell r="D82">
            <v>0</v>
          </cell>
          <cell r="E82">
            <v>0</v>
          </cell>
          <cell r="F82">
            <v>0</v>
          </cell>
          <cell r="G82">
            <v>2593.0500000000002</v>
          </cell>
          <cell r="H82">
            <v>0</v>
          </cell>
          <cell r="I82">
            <v>0</v>
          </cell>
          <cell r="J82">
            <v>0</v>
          </cell>
          <cell r="K82">
            <v>-160.30000000000001</v>
          </cell>
          <cell r="L82">
            <v>-8.59</v>
          </cell>
          <cell r="M82">
            <v>151.71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-8.59</v>
          </cell>
          <cell r="AA82">
            <v>2601.64</v>
          </cell>
          <cell r="AB82">
            <v>71.2</v>
          </cell>
          <cell r="AC82">
            <v>128.16999999999999</v>
          </cell>
          <cell r="AD82">
            <v>365.63</v>
          </cell>
          <cell r="AE82">
            <v>59.96</v>
          </cell>
          <cell r="AF82">
            <v>51.86</v>
          </cell>
          <cell r="AG82">
            <v>4497.08</v>
          </cell>
          <cell r="AH82">
            <v>565</v>
          </cell>
          <cell r="AI82">
            <v>149.9</v>
          </cell>
          <cell r="AJ82">
            <v>29.98</v>
          </cell>
          <cell r="AK82">
            <v>0</v>
          </cell>
          <cell r="AL82">
            <v>5353.78</v>
          </cell>
        </row>
        <row r="83">
          <cell r="A83" t="str">
            <v>00946</v>
          </cell>
          <cell r="B83" t="str">
            <v>Velasco Benitez Jaime Fernando</v>
          </cell>
          <cell r="C83">
            <v>3000</v>
          </cell>
          <cell r="D83">
            <v>0</v>
          </cell>
          <cell r="E83">
            <v>1069.8499999999999</v>
          </cell>
          <cell r="F83">
            <v>0</v>
          </cell>
          <cell r="G83">
            <v>4069.85</v>
          </cell>
          <cell r="H83">
            <v>0</v>
          </cell>
          <cell r="I83">
            <v>0</v>
          </cell>
          <cell r="J83">
            <v>1808.25</v>
          </cell>
          <cell r="K83">
            <v>0</v>
          </cell>
          <cell r="L83">
            <v>0</v>
          </cell>
          <cell r="M83">
            <v>307.61</v>
          </cell>
          <cell r="N83">
            <v>307.61</v>
          </cell>
          <cell r="O83">
            <v>108.13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2223.9899999999998</v>
          </cell>
          <cell r="AA83">
            <v>1845.86</v>
          </cell>
          <cell r="AB83">
            <v>79.11</v>
          </cell>
          <cell r="AC83">
            <v>142.41</v>
          </cell>
          <cell r="AD83">
            <v>375.65</v>
          </cell>
          <cell r="AE83">
            <v>90.42</v>
          </cell>
          <cell r="AF83">
            <v>81.400000000000006</v>
          </cell>
          <cell r="AG83">
            <v>6781.27</v>
          </cell>
          <cell r="AH83">
            <v>597.16999999999996</v>
          </cell>
          <cell r="AI83">
            <v>226.04</v>
          </cell>
          <cell r="AJ83">
            <v>45.21</v>
          </cell>
          <cell r="AK83">
            <v>0</v>
          </cell>
          <cell r="AL83">
            <v>7821.51</v>
          </cell>
        </row>
        <row r="84">
          <cell r="A84" t="str">
            <v>00947</v>
          </cell>
          <cell r="B84" t="str">
            <v>Cienfuegos Paredes Manuel De Jesus</v>
          </cell>
          <cell r="C84">
            <v>3300</v>
          </cell>
          <cell r="D84">
            <v>0</v>
          </cell>
          <cell r="E84">
            <v>1052.6500000000001</v>
          </cell>
          <cell r="F84">
            <v>0</v>
          </cell>
          <cell r="G84">
            <v>4352.6499999999996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338.38</v>
          </cell>
          <cell r="N84">
            <v>338.38</v>
          </cell>
          <cell r="O84">
            <v>106.77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445.15</v>
          </cell>
          <cell r="AA84">
            <v>3907.5</v>
          </cell>
          <cell r="AB84">
            <v>78.25</v>
          </cell>
          <cell r="AC84">
            <v>140.84</v>
          </cell>
          <cell r="AD84">
            <v>374.23</v>
          </cell>
          <cell r="AE84">
            <v>89.42</v>
          </cell>
          <cell r="AF84">
            <v>87.05</v>
          </cell>
          <cell r="AG84">
            <v>6706.8</v>
          </cell>
          <cell r="AH84">
            <v>593.32000000000005</v>
          </cell>
          <cell r="AI84">
            <v>223.56</v>
          </cell>
          <cell r="AJ84">
            <v>44.71</v>
          </cell>
          <cell r="AK84">
            <v>0</v>
          </cell>
          <cell r="AL84">
            <v>7744.86</v>
          </cell>
        </row>
        <row r="85">
          <cell r="A85" t="str">
            <v>00948</v>
          </cell>
          <cell r="B85" t="str">
            <v>Guerrero Ruvalcaba Jose De Jesus</v>
          </cell>
          <cell r="C85">
            <v>2593.0500000000002</v>
          </cell>
          <cell r="D85">
            <v>0</v>
          </cell>
          <cell r="E85">
            <v>1186.95</v>
          </cell>
          <cell r="F85">
            <v>0</v>
          </cell>
          <cell r="G85">
            <v>3780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276.08</v>
          </cell>
          <cell r="N85">
            <v>276.08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276.08</v>
          </cell>
          <cell r="AA85">
            <v>3503.92</v>
          </cell>
          <cell r="AB85">
            <v>71.2</v>
          </cell>
          <cell r="AC85">
            <v>128.16999999999999</v>
          </cell>
          <cell r="AD85">
            <v>365.63</v>
          </cell>
          <cell r="AE85">
            <v>59.96</v>
          </cell>
          <cell r="AF85">
            <v>75.599999999999994</v>
          </cell>
          <cell r="AG85">
            <v>4497.13</v>
          </cell>
          <cell r="AH85">
            <v>565</v>
          </cell>
          <cell r="AI85">
            <v>149.9</v>
          </cell>
          <cell r="AJ85">
            <v>29.98</v>
          </cell>
          <cell r="AK85">
            <v>0</v>
          </cell>
          <cell r="AL85">
            <v>5377.57</v>
          </cell>
        </row>
        <row r="88">
          <cell r="C88" t="str">
            <v xml:space="preserve">  =============</v>
          </cell>
          <cell r="D88" t="str">
            <v xml:space="preserve">  =============</v>
          </cell>
          <cell r="E88" t="str">
            <v xml:space="preserve">  =============</v>
          </cell>
          <cell r="F88" t="str">
            <v xml:space="preserve">  =============</v>
          </cell>
          <cell r="G88" t="str">
            <v xml:space="preserve">  =============</v>
          </cell>
          <cell r="H88" t="str">
            <v xml:space="preserve">  =============</v>
          </cell>
          <cell r="I88" t="str">
            <v xml:space="preserve">  =============</v>
          </cell>
          <cell r="J88" t="str">
            <v xml:space="preserve">  =============</v>
          </cell>
          <cell r="K88" t="str">
            <v xml:space="preserve">  =============</v>
          </cell>
          <cell r="L88" t="str">
            <v xml:space="preserve">  =============</v>
          </cell>
          <cell r="M88" t="str">
            <v xml:space="preserve">  =============</v>
          </cell>
          <cell r="N88" t="str">
            <v xml:space="preserve">  =============</v>
          </cell>
          <cell r="O88" t="str">
            <v xml:space="preserve">  =============</v>
          </cell>
          <cell r="P88" t="str">
            <v xml:space="preserve">  =============</v>
          </cell>
          <cell r="Q88" t="str">
            <v xml:space="preserve">  =============</v>
          </cell>
          <cell r="R88" t="str">
            <v xml:space="preserve">  =============</v>
          </cell>
          <cell r="S88" t="str">
            <v xml:space="preserve">  =============</v>
          </cell>
          <cell r="T88" t="str">
            <v xml:space="preserve">  =============</v>
          </cell>
          <cell r="U88" t="str">
            <v xml:space="preserve">  =============</v>
          </cell>
          <cell r="V88" t="str">
            <v xml:space="preserve">  =============</v>
          </cell>
          <cell r="W88" t="str">
            <v xml:space="preserve">  =============</v>
          </cell>
          <cell r="X88" t="str">
            <v xml:space="preserve">  =============</v>
          </cell>
          <cell r="Y88" t="str">
            <v xml:space="preserve">  =============</v>
          </cell>
          <cell r="Z88" t="str">
            <v xml:space="preserve">  =============</v>
          </cell>
          <cell r="AA88" t="str">
            <v xml:space="preserve">  =============</v>
          </cell>
          <cell r="AB88" t="str">
            <v xml:space="preserve">  =============</v>
          </cell>
          <cell r="AC88" t="str">
            <v xml:space="preserve">  =============</v>
          </cell>
          <cell r="AD88" t="str">
            <v xml:space="preserve">  =============</v>
          </cell>
          <cell r="AE88" t="str">
            <v xml:space="preserve">  =============</v>
          </cell>
          <cell r="AF88" t="str">
            <v xml:space="preserve">  =============</v>
          </cell>
          <cell r="AG88" t="str">
            <v xml:space="preserve">  =============</v>
          </cell>
          <cell r="AH88" t="str">
            <v xml:space="preserve">  =============</v>
          </cell>
          <cell r="AI88" t="str">
            <v xml:space="preserve">  =============</v>
          </cell>
          <cell r="AJ88" t="str">
            <v xml:space="preserve">  =============</v>
          </cell>
          <cell r="AK88" t="str">
            <v xml:space="preserve">  =============</v>
          </cell>
          <cell r="AL88" t="str">
            <v xml:space="preserve">  =============</v>
          </cell>
        </row>
        <row r="89">
          <cell r="A89" t="str">
            <v>Total Gral.</v>
          </cell>
          <cell r="B89" t="str">
            <v xml:space="preserve"> </v>
          </cell>
          <cell r="C89">
            <v>346735.4</v>
          </cell>
          <cell r="D89">
            <v>1633.45</v>
          </cell>
          <cell r="E89">
            <v>57444.21</v>
          </cell>
          <cell r="F89">
            <v>0</v>
          </cell>
          <cell r="G89">
            <v>405813.06</v>
          </cell>
          <cell r="H89">
            <v>0</v>
          </cell>
          <cell r="I89">
            <v>8434.3799999999992</v>
          </cell>
          <cell r="J89">
            <v>14339.12</v>
          </cell>
          <cell r="K89">
            <v>-2874.28</v>
          </cell>
          <cell r="L89">
            <v>-85.9</v>
          </cell>
          <cell r="M89">
            <v>40954.74</v>
          </cell>
          <cell r="N89">
            <v>38166.36</v>
          </cell>
          <cell r="O89">
            <v>10486.67</v>
          </cell>
          <cell r="P89">
            <v>1950</v>
          </cell>
          <cell r="Q89">
            <v>0</v>
          </cell>
          <cell r="R89">
            <v>189.98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85</v>
          </cell>
          <cell r="Y89">
            <v>0</v>
          </cell>
          <cell r="Z89">
            <v>73565.61</v>
          </cell>
          <cell r="AA89">
            <v>332247.45</v>
          </cell>
          <cell r="AB89">
            <v>8171.9</v>
          </cell>
          <cell r="AC89">
            <v>14709.45</v>
          </cell>
          <cell r="AD89">
            <v>32418.58</v>
          </cell>
          <cell r="AE89">
            <v>9078.5499999999993</v>
          </cell>
          <cell r="AF89">
            <v>8116.25</v>
          </cell>
          <cell r="AG89">
            <v>680891.72</v>
          </cell>
          <cell r="AH89">
            <v>55299.93</v>
          </cell>
          <cell r="AI89">
            <v>22696.37</v>
          </cell>
          <cell r="AJ89">
            <v>4539.3100000000004</v>
          </cell>
          <cell r="AK89">
            <v>0</v>
          </cell>
          <cell r="AL89">
            <v>780622.13</v>
          </cell>
        </row>
        <row r="91">
          <cell r="C91" t="str">
            <v xml:space="preserve"> </v>
          </cell>
          <cell r="D91" t="str">
            <v xml:space="preserve"> </v>
          </cell>
          <cell r="E91" t="str">
            <v xml:space="preserve"> </v>
          </cell>
          <cell r="F91" t="str">
            <v xml:space="preserve"> </v>
          </cell>
          <cell r="G91" t="str">
            <v xml:space="preserve"> </v>
          </cell>
          <cell r="H91" t="str">
            <v xml:space="preserve"> </v>
          </cell>
          <cell r="I91" t="str">
            <v xml:space="preserve"> </v>
          </cell>
          <cell r="J91" t="str">
            <v xml:space="preserve"> </v>
          </cell>
          <cell r="K91" t="str">
            <v xml:space="preserve"> </v>
          </cell>
          <cell r="L91" t="str">
            <v xml:space="preserve"> </v>
          </cell>
          <cell r="M91" t="str">
            <v xml:space="preserve"> </v>
          </cell>
          <cell r="N91" t="str">
            <v xml:space="preserve"> 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  <cell r="R91" t="str">
            <v xml:space="preserve"> </v>
          </cell>
          <cell r="S91" t="str">
            <v xml:space="preserve"> </v>
          </cell>
          <cell r="T91" t="str">
            <v xml:space="preserve"> </v>
          </cell>
          <cell r="U91" t="str">
            <v xml:space="preserve"> </v>
          </cell>
          <cell r="V91" t="str">
            <v xml:space="preserve"> </v>
          </cell>
          <cell r="W91" t="str">
            <v xml:space="preserve"> </v>
          </cell>
          <cell r="X91" t="str">
            <v xml:space="preserve"> </v>
          </cell>
          <cell r="Y91" t="str">
            <v xml:space="preserve"> </v>
          </cell>
          <cell r="Z91" t="str">
            <v xml:space="preserve"> </v>
          </cell>
          <cell r="AA91" t="str">
            <v xml:space="preserve"> </v>
          </cell>
          <cell r="AB91" t="str">
            <v xml:space="preserve"> </v>
          </cell>
          <cell r="AC91" t="str">
            <v xml:space="preserve"> </v>
          </cell>
          <cell r="AD91" t="str">
            <v xml:space="preserve"> </v>
          </cell>
          <cell r="AE91" t="str">
            <v xml:space="preserve"> </v>
          </cell>
          <cell r="AF91" t="str">
            <v xml:space="preserve"> </v>
          </cell>
          <cell r="AG91" t="str">
            <v xml:space="preserve"> </v>
          </cell>
          <cell r="AH91" t="str">
            <v xml:space="preserve"> </v>
          </cell>
          <cell r="AI91" t="str">
            <v xml:space="preserve"> </v>
          </cell>
          <cell r="AJ91" t="str">
            <v xml:space="preserve"> </v>
          </cell>
          <cell r="AK91" t="str">
            <v xml:space="preserve"> </v>
          </cell>
        </row>
        <row r="92">
          <cell r="A92" t="str">
            <v xml:space="preserve"> </v>
          </cell>
          <cell r="B92" t="str">
            <v xml:space="preserve">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8"/>
  <sheetViews>
    <sheetView topLeftCell="A48" workbookViewId="0">
      <selection activeCell="E86" sqref="E86:G88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2" t="s">
        <v>5</v>
      </c>
      <c r="C1" s="12"/>
      <c r="D1" s="12"/>
      <c r="E1" s="12"/>
      <c r="F1" s="12"/>
      <c r="G1" s="12"/>
    </row>
    <row r="2" spans="1:7" x14ac:dyDescent="0.25">
      <c r="B2" s="12" t="s">
        <v>6</v>
      </c>
      <c r="C2" s="12"/>
      <c r="D2" s="12"/>
      <c r="E2" s="12"/>
      <c r="F2" s="12"/>
      <c r="G2" s="12"/>
    </row>
    <row r="3" spans="1:7" x14ac:dyDescent="0.25">
      <c r="B3" s="12"/>
      <c r="C3" s="12"/>
      <c r="D3" s="12"/>
      <c r="E3" s="12"/>
      <c r="F3" s="12"/>
      <c r="G3" s="12"/>
    </row>
    <row r="4" spans="1:7" x14ac:dyDescent="0.25">
      <c r="B4" s="12" t="s">
        <v>160</v>
      </c>
      <c r="C4" s="12"/>
      <c r="D4" s="12"/>
      <c r="E4" s="12"/>
      <c r="F4" s="12"/>
      <c r="G4" s="12"/>
    </row>
    <row r="6" spans="1:7" ht="23.45" customHeight="1" x14ac:dyDescent="0.25">
      <c r="A6" s="4" t="s">
        <v>7</v>
      </c>
      <c r="B6" s="6" t="s">
        <v>37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5" t="s">
        <v>33</v>
      </c>
      <c r="B7" s="9" t="str">
        <f>VLOOKUP(A7,[1]Hoja2!$A$13:$AF$47,2,0)</f>
        <v>Alvarado Rojas Mayra Alejandra</v>
      </c>
      <c r="C7" s="3" t="s">
        <v>38</v>
      </c>
      <c r="D7" s="3" t="s">
        <v>161</v>
      </c>
      <c r="E7" s="9">
        <f>VLOOKUP($A7,[2]Hoja2!$A$9:$AL$102,6,0)</f>
        <v>4500</v>
      </c>
      <c r="F7" s="9">
        <f>VLOOKUP($A7,[2]Hoja2!$A$9:$AL$102,25,0)</f>
        <v>1851.82</v>
      </c>
      <c r="G7" s="9">
        <f>VLOOKUP($A7,[2]Hoja2!$A$9:$AL$102,26,0)</f>
        <v>2648.18</v>
      </c>
    </row>
    <row r="8" spans="1:7" ht="12" customHeight="1" x14ac:dyDescent="0.25">
      <c r="A8" s="5" t="s">
        <v>8</v>
      </c>
      <c r="B8" s="9" t="str">
        <f>VLOOKUP(A8,[1]Hoja2!$A$13:$AF$47,2,0)</f>
        <v>Andrade Padilla Daniel</v>
      </c>
      <c r="C8" s="3" t="s">
        <v>39</v>
      </c>
      <c r="D8" s="3" t="s">
        <v>161</v>
      </c>
      <c r="E8" s="9">
        <f>VLOOKUP($A8,[2]Hoja2!$A$9:$AL$102,6,0)</f>
        <v>392.25</v>
      </c>
      <c r="F8" s="9">
        <f>VLOOKUP($A8,[2]Hoja2!$A$9:$AL$102,25,0)</f>
        <v>-109.2</v>
      </c>
      <c r="G8" s="9">
        <f>VLOOKUP($A8,[2]Hoja2!$A$9:$AL$102,26,0)</f>
        <v>501.45</v>
      </c>
    </row>
    <row r="9" spans="1:7" ht="12" customHeight="1" x14ac:dyDescent="0.25">
      <c r="A9" s="5" t="s">
        <v>27</v>
      </c>
      <c r="B9" s="9" t="str">
        <f>VLOOKUP(A9,[1]Hoja2!$A$13:$AF$47,2,0)</f>
        <v>Arciniega Oropeza Alejandra Paola</v>
      </c>
      <c r="C9" s="3" t="s">
        <v>40</v>
      </c>
      <c r="D9" s="3" t="s">
        <v>161</v>
      </c>
      <c r="E9" s="9">
        <f>VLOOKUP($A9,[2]Hoja2!$A$9:$AL$102,6,0)</f>
        <v>4584</v>
      </c>
      <c r="F9" s="9">
        <f>VLOOKUP($A9,[2]Hoja2!$A$9:$AL$102,25,0)</f>
        <v>497.54</v>
      </c>
      <c r="G9" s="9">
        <f>VLOOKUP($A9,[2]Hoja2!$A$9:$AL$102,26,0)</f>
        <v>4086.46</v>
      </c>
    </row>
    <row r="10" spans="1:7" ht="12" customHeight="1" x14ac:dyDescent="0.25">
      <c r="A10" s="5" t="s">
        <v>36</v>
      </c>
      <c r="B10" s="9" t="str">
        <f>VLOOKUP(A10,[1]Hoja2!$A$13:$AF$47,2,0)</f>
        <v>Arredondo Zuñiga Victor Manuel</v>
      </c>
      <c r="C10" s="3" t="s">
        <v>39</v>
      </c>
      <c r="D10" s="3" t="s">
        <v>161</v>
      </c>
      <c r="E10" s="9">
        <f>VLOOKUP($A10,[2]Hoja2!$A$9:$AL$102,6,0)</f>
        <v>3192</v>
      </c>
      <c r="F10" s="9">
        <f>VLOOKUP($A10,[2]Hoja2!$A$9:$AL$102,25,0)</f>
        <v>174.66</v>
      </c>
      <c r="G10" s="9">
        <f>VLOOKUP($A10,[2]Hoja2!$A$9:$AL$102,26,0)</f>
        <v>3017.34</v>
      </c>
    </row>
    <row r="11" spans="1:7" ht="12" customHeight="1" x14ac:dyDescent="0.25">
      <c r="A11" s="5" t="s">
        <v>148</v>
      </c>
      <c r="B11" s="9" t="s">
        <v>149</v>
      </c>
      <c r="C11" s="3" t="s">
        <v>51</v>
      </c>
      <c r="D11" s="3" t="s">
        <v>161</v>
      </c>
      <c r="E11" s="9">
        <f>VLOOKUP($A11,[2]Hoja2!$A$9:$AL$102,6,0)</f>
        <v>6807.31</v>
      </c>
      <c r="F11" s="9">
        <f>VLOOKUP($A11,[2]Hoja2!$A$9:$AL$102,25,0)</f>
        <v>935.37</v>
      </c>
      <c r="G11" s="9">
        <f>VLOOKUP($A11,[2]Hoja2!$A$9:$AL$102,26,0)</f>
        <v>5871.94</v>
      </c>
    </row>
    <row r="12" spans="1:7" ht="10.5" customHeight="1" x14ac:dyDescent="0.25">
      <c r="A12" s="5" t="s">
        <v>63</v>
      </c>
      <c r="B12" s="9" t="s">
        <v>64</v>
      </c>
      <c r="C12" s="3" t="s">
        <v>41</v>
      </c>
      <c r="D12" s="3" t="s">
        <v>161</v>
      </c>
      <c r="E12" s="9">
        <f>VLOOKUP($A12,[2]Hoja2!$A$9:$AL$102,6,0)</f>
        <v>10000</v>
      </c>
      <c r="F12" s="9">
        <f>VLOOKUP($A12,[2]Hoja2!$A$9:$AL$102,25,0)</f>
        <v>1709.28</v>
      </c>
      <c r="G12" s="9">
        <f>VLOOKUP($A12,[2]Hoja2!$A$9:$AL$102,26,0)</f>
        <v>8290.7199999999993</v>
      </c>
    </row>
    <row r="13" spans="1:7" ht="12" customHeight="1" x14ac:dyDescent="0.25">
      <c r="A13" s="5" t="s">
        <v>32</v>
      </c>
      <c r="B13" s="9" t="str">
        <f>VLOOKUP(A13,[1]Hoja2!$A$13:$AF$47,2,0)</f>
        <v>Borrayo De La Cruz Ericka Guillermina</v>
      </c>
      <c r="C13" s="3" t="s">
        <v>39</v>
      </c>
      <c r="D13" s="3" t="s">
        <v>161</v>
      </c>
      <c r="E13" s="9">
        <f>VLOOKUP($A13,[2]Hoja2!$A$9:$AL$102,6,0)</f>
        <v>3330</v>
      </c>
      <c r="F13" s="9">
        <f>VLOOKUP($A13,[2]Hoja2!$A$9:$AL$102,25,0)</f>
        <v>393.46</v>
      </c>
      <c r="G13" s="9">
        <f>VLOOKUP($A13,[2]Hoja2!$A$9:$AL$102,26,0)</f>
        <v>2936.54</v>
      </c>
    </row>
    <row r="14" spans="1:7" ht="12" customHeight="1" x14ac:dyDescent="0.25">
      <c r="A14" s="5" t="s">
        <v>110</v>
      </c>
      <c r="B14" s="9" t="s">
        <v>111</v>
      </c>
      <c r="C14" s="3" t="s">
        <v>51</v>
      </c>
      <c r="D14" s="3" t="s">
        <v>161</v>
      </c>
      <c r="E14" s="9">
        <f>VLOOKUP($A14,[2]Hoja2!$A$9:$AL$102,6,0)</f>
        <v>5352.55</v>
      </c>
      <c r="F14" s="9">
        <f>VLOOKUP($A14,[2]Hoja2!$A$9:$AL$102,25,0)</f>
        <v>1621.47</v>
      </c>
      <c r="G14" s="9">
        <f>VLOOKUP($A14,[2]Hoja2!$A$9:$AL$102,26,0)</f>
        <v>3731.08</v>
      </c>
    </row>
    <row r="15" spans="1:7" ht="12" customHeight="1" x14ac:dyDescent="0.25">
      <c r="A15" s="5" t="s">
        <v>144</v>
      </c>
      <c r="B15" s="9" t="s">
        <v>145</v>
      </c>
      <c r="C15" s="3" t="s">
        <v>40</v>
      </c>
      <c r="D15" s="3" t="s">
        <v>161</v>
      </c>
      <c r="E15" s="9">
        <f>VLOOKUP($A15,[2]Hoja2!$A$9:$AL$102,6,0)</f>
        <v>3150</v>
      </c>
      <c r="F15" s="9">
        <f>VLOOKUP($A15,[2]Hoja2!$A$9:$AL$102,25,0)</f>
        <v>165.25</v>
      </c>
      <c r="G15" s="9">
        <f>VLOOKUP($A15,[2]Hoja2!$A$9:$AL$102,26,0)</f>
        <v>2984.75</v>
      </c>
    </row>
    <row r="16" spans="1:7" ht="12" customHeight="1" x14ac:dyDescent="0.25">
      <c r="A16" s="5" t="s">
        <v>20</v>
      </c>
      <c r="B16" s="9" t="str">
        <f>VLOOKUP(A16,[1]Hoja2!$A$13:$AF$47,2,0)</f>
        <v>Carrillo Carrillo Sandra Luz</v>
      </c>
      <c r="C16" s="3" t="s">
        <v>122</v>
      </c>
      <c r="D16" s="3" t="s">
        <v>161</v>
      </c>
      <c r="E16" s="9">
        <f>VLOOKUP($A16,[2]Hoja2!$A$9:$AL$102,6,0)</f>
        <v>3959.1</v>
      </c>
      <c r="F16" s="9">
        <f>VLOOKUP($A16,[2]Hoja2!$A$9:$AL$102,25,0)</f>
        <v>405.27</v>
      </c>
      <c r="G16" s="9">
        <f>VLOOKUP($A16,[2]Hoja2!$A$9:$AL$102,26,0)</f>
        <v>3553.83</v>
      </c>
    </row>
    <row r="17" spans="1:7" ht="12" customHeight="1" x14ac:dyDescent="0.25">
      <c r="A17" s="8" t="s">
        <v>136</v>
      </c>
      <c r="B17" s="9" t="s">
        <v>137</v>
      </c>
      <c r="C17" s="3" t="s">
        <v>40</v>
      </c>
      <c r="D17" s="3" t="s">
        <v>161</v>
      </c>
      <c r="E17" s="9">
        <f>VLOOKUP($A17,[2]Hoja2!$A$9:$AL$102,6,0)</f>
        <v>5100</v>
      </c>
      <c r="F17" s="9">
        <f>VLOOKUP($A17,[2]Hoja2!$A$9:$AL$102,25,0)</f>
        <v>574.17999999999995</v>
      </c>
      <c r="G17" s="9">
        <f>VLOOKUP($A17,[2]Hoja2!$A$9:$AL$102,26,0)</f>
        <v>4525.82</v>
      </c>
    </row>
    <row r="18" spans="1:7" ht="12" customHeight="1" x14ac:dyDescent="0.25">
      <c r="A18" s="5" t="s">
        <v>87</v>
      </c>
      <c r="B18" s="9" t="s">
        <v>88</v>
      </c>
      <c r="C18" s="3" t="s">
        <v>89</v>
      </c>
      <c r="D18" s="3" t="s">
        <v>161</v>
      </c>
      <c r="E18" s="9">
        <f>VLOOKUP($A18,[2]Hoja2!$A$9:$AL$102,6,0)</f>
        <v>4069.85</v>
      </c>
      <c r="F18" s="9">
        <f>VLOOKUP($A18,[2]Hoja2!$A$9:$AL$102,25,0)</f>
        <v>1994.92</v>
      </c>
      <c r="G18" s="9">
        <f>VLOOKUP($A18,[2]Hoja2!$A$9:$AL$102,26,0)</f>
        <v>2074.9299999999998</v>
      </c>
    </row>
    <row r="19" spans="1:7" ht="12" customHeight="1" x14ac:dyDescent="0.25">
      <c r="A19" s="5" t="s">
        <v>153</v>
      </c>
      <c r="B19" s="9" t="s">
        <v>154</v>
      </c>
      <c r="C19" s="3" t="s">
        <v>41</v>
      </c>
      <c r="D19" s="3" t="s">
        <v>161</v>
      </c>
      <c r="E19" s="9">
        <f>VLOOKUP($A19,[2]Hoja2!$A$9:$AL$102,6,0)</f>
        <v>4352.6499999999996</v>
      </c>
      <c r="F19" s="9">
        <f>VLOOKUP($A19,[2]Hoja2!$A$9:$AL$102,25,0)</f>
        <v>445.15</v>
      </c>
      <c r="G19" s="9">
        <f>VLOOKUP($A19,[2]Hoja2!$A$9:$AL$102,26,0)</f>
        <v>3907.5</v>
      </c>
    </row>
    <row r="20" spans="1:7" ht="12" customHeight="1" x14ac:dyDescent="0.25">
      <c r="A20" s="5" t="s">
        <v>9</v>
      </c>
      <c r="B20" s="9" t="str">
        <f>VLOOKUP(A20,[1]Hoja2!$A$13:$AF$47,2,0)</f>
        <v>Contreras García Lucila</v>
      </c>
      <c r="C20" s="3" t="s">
        <v>42</v>
      </c>
      <c r="D20" s="3" t="s">
        <v>161</v>
      </c>
      <c r="E20" s="9">
        <f>VLOOKUP($A20,[2]Hoja2!$A$9:$AL$102,6,0)</f>
        <v>7204.5</v>
      </c>
      <c r="F20" s="9">
        <f>VLOOKUP($A20,[2]Hoja2!$A$9:$AL$102,25,0)</f>
        <v>1041.6099999999999</v>
      </c>
      <c r="G20" s="9">
        <f>VLOOKUP($A20,[2]Hoja2!$A$9:$AL$102,26,0)</f>
        <v>6162.89</v>
      </c>
    </row>
    <row r="21" spans="1:7" ht="12" customHeight="1" x14ac:dyDescent="0.25">
      <c r="A21" s="5" t="s">
        <v>90</v>
      </c>
      <c r="B21" s="9" t="s">
        <v>91</v>
      </c>
      <c r="C21" s="3" t="s">
        <v>39</v>
      </c>
      <c r="D21" s="3" t="s">
        <v>161</v>
      </c>
      <c r="E21" s="9">
        <f>VLOOKUP($A21,[2]Hoja2!$A$9:$AL$102,6,0)</f>
        <v>2420.1799999999998</v>
      </c>
      <c r="F21" s="9">
        <f>VLOOKUP($A21,[2]Hoja2!$A$9:$AL$102,25,0)</f>
        <v>-19.649999999999999</v>
      </c>
      <c r="G21" s="9">
        <f>VLOOKUP($A21,[2]Hoja2!$A$9:$AL$102,26,0)</f>
        <v>2439.83</v>
      </c>
    </row>
    <row r="22" spans="1:7" ht="12" customHeight="1" x14ac:dyDescent="0.25">
      <c r="A22" s="5" t="s">
        <v>127</v>
      </c>
      <c r="B22" s="9" t="s">
        <v>130</v>
      </c>
      <c r="C22" s="3" t="s">
        <v>133</v>
      </c>
      <c r="D22" s="3" t="s">
        <v>161</v>
      </c>
      <c r="E22" s="9">
        <f>VLOOKUP($A22,[2]Hoja2!$A$9:$AL$102,6,0)</f>
        <v>8714.74</v>
      </c>
      <c r="F22" s="9">
        <f>VLOOKUP($A22,[2]Hoja2!$A$9:$AL$102,25,0)</f>
        <v>1395.92</v>
      </c>
      <c r="G22" s="9">
        <f>VLOOKUP($A22,[2]Hoja2!$A$9:$AL$102,26,0)</f>
        <v>7318.82</v>
      </c>
    </row>
    <row r="23" spans="1:7" ht="12" customHeight="1" x14ac:dyDescent="0.25">
      <c r="A23" s="5" t="s">
        <v>10</v>
      </c>
      <c r="B23" s="9" t="str">
        <f>VLOOKUP(A23,[1]Hoja2!$A$13:$AF$47,2,0)</f>
        <v>De León Corona Jane Vanessa</v>
      </c>
      <c r="C23" s="3" t="s">
        <v>43</v>
      </c>
      <c r="D23" s="3" t="s">
        <v>161</v>
      </c>
      <c r="E23" s="9">
        <f>VLOOKUP($A23,[2]Hoja2!$A$9:$AL$102,6,0)</f>
        <v>5883.75</v>
      </c>
      <c r="F23" s="9">
        <f>VLOOKUP($A23,[2]Hoja2!$A$9:$AL$102,25,0)</f>
        <v>741.86</v>
      </c>
      <c r="G23" s="9">
        <f>VLOOKUP($A23,[2]Hoja2!$A$9:$AL$102,26,0)</f>
        <v>5141.8900000000003</v>
      </c>
    </row>
    <row r="24" spans="1:7" ht="12" customHeight="1" x14ac:dyDescent="0.25">
      <c r="A24" s="5" t="s">
        <v>123</v>
      </c>
      <c r="B24" s="9" t="s">
        <v>124</v>
      </c>
      <c r="C24" s="3" t="s">
        <v>150</v>
      </c>
      <c r="D24" s="3" t="s">
        <v>161</v>
      </c>
      <c r="E24" s="9">
        <f>VLOOKUP($A24,[2]Hoja2!$A$9:$AL$102,6,0)</f>
        <v>8714.7000000000007</v>
      </c>
      <c r="F24" s="9">
        <f>VLOOKUP($A24,[2]Hoja2!$A$9:$AL$102,25,0)</f>
        <v>1434</v>
      </c>
      <c r="G24" s="9">
        <f>VLOOKUP($A24,[2]Hoja2!$A$9:$AL$102,26,0)</f>
        <v>7280.7</v>
      </c>
    </row>
    <row r="25" spans="1:7" ht="12" customHeight="1" x14ac:dyDescent="0.25">
      <c r="A25" s="5" t="s">
        <v>28</v>
      </c>
      <c r="B25" s="9" t="str">
        <f>VLOOKUP(A25,[1]Hoja2!$A$13:$AF$47,2,0)</f>
        <v>Decena Hernandez Lizette</v>
      </c>
      <c r="C25" s="3" t="s">
        <v>43</v>
      </c>
      <c r="D25" s="3" t="s">
        <v>161</v>
      </c>
      <c r="E25" s="9">
        <f>VLOOKUP($A25,[2]Hoja2!$A$9:$AL$102,6,0)</f>
        <v>5223</v>
      </c>
      <c r="F25" s="9">
        <f>VLOOKUP($A25,[2]Hoja2!$A$9:$AL$102,25,0)</f>
        <v>2663.03</v>
      </c>
      <c r="G25" s="9">
        <f>VLOOKUP($A25,[2]Hoja2!$A$9:$AL$102,26,0)</f>
        <v>2559.9699999999998</v>
      </c>
    </row>
    <row r="26" spans="1:7" ht="12" customHeight="1" x14ac:dyDescent="0.25">
      <c r="A26" s="5" t="s">
        <v>65</v>
      </c>
      <c r="B26" s="9" t="s">
        <v>66</v>
      </c>
      <c r="C26" s="3" t="s">
        <v>62</v>
      </c>
      <c r="D26" s="3" t="s">
        <v>161</v>
      </c>
      <c r="E26" s="9">
        <f>VLOOKUP($A26,[2]Hoja2!$A$9:$AL$102,6,0)</f>
        <v>2667.3</v>
      </c>
      <c r="F26" s="9">
        <f>VLOOKUP($A26,[2]Hoja2!$A$9:$AL$102,25,0)</f>
        <v>84.33</v>
      </c>
      <c r="G26" s="9">
        <f>VLOOKUP($A26,[2]Hoja2!$A$9:$AL$102,26,0)</f>
        <v>2582.9699999999998</v>
      </c>
    </row>
    <row r="27" spans="1:7" ht="12" customHeight="1" x14ac:dyDescent="0.25">
      <c r="A27" s="5" t="s">
        <v>128</v>
      </c>
      <c r="B27" s="9" t="s">
        <v>131</v>
      </c>
      <c r="C27" s="3" t="s">
        <v>42</v>
      </c>
      <c r="D27" s="3" t="s">
        <v>161</v>
      </c>
      <c r="E27" s="9">
        <f>VLOOKUP($A27,[2]Hoja2!$A$9:$AL$102,6,0)</f>
        <v>3800</v>
      </c>
      <c r="F27" s="9">
        <f>VLOOKUP($A27,[2]Hoja2!$A$9:$AL$102,25,0)</f>
        <v>376.25</v>
      </c>
      <c r="G27" s="9">
        <f>VLOOKUP($A27,[2]Hoja2!$A$9:$AL$102,26,0)</f>
        <v>3423.75</v>
      </c>
    </row>
    <row r="28" spans="1:7" ht="12" customHeight="1" x14ac:dyDescent="0.25">
      <c r="A28" s="5" t="s">
        <v>67</v>
      </c>
      <c r="B28" s="9" t="s">
        <v>68</v>
      </c>
      <c r="C28" s="3" t="s">
        <v>43</v>
      </c>
      <c r="D28" s="3" t="s">
        <v>161</v>
      </c>
      <c r="E28" s="9">
        <f>VLOOKUP($A28,[2]Hoja2!$A$9:$AL$102,6,0)</f>
        <v>6000</v>
      </c>
      <c r="F28" s="9">
        <f>VLOOKUP($A28,[2]Hoja2!$A$9:$AL$102,25,0)</f>
        <v>2155.63</v>
      </c>
      <c r="G28" s="9">
        <f>VLOOKUP($A28,[2]Hoja2!$A$9:$AL$102,26,0)</f>
        <v>3844.37</v>
      </c>
    </row>
    <row r="29" spans="1:7" ht="12" customHeight="1" x14ac:dyDescent="0.25">
      <c r="A29" s="5" t="s">
        <v>60</v>
      </c>
      <c r="B29" s="9" t="s">
        <v>61</v>
      </c>
      <c r="C29" s="3" t="s">
        <v>62</v>
      </c>
      <c r="D29" s="3" t="s">
        <v>161</v>
      </c>
      <c r="E29" s="9">
        <f>VLOOKUP($A29,[2]Hoja2!$A$9:$AL$102,6,0)</f>
        <v>2593.0500000000002</v>
      </c>
      <c r="F29" s="9">
        <f>VLOOKUP($A29,[2]Hoja2!$A$9:$AL$102,25,0)</f>
        <v>-8.59</v>
      </c>
      <c r="G29" s="9">
        <f>VLOOKUP($A29,[2]Hoja2!$A$9:$AL$102,26,0)</f>
        <v>2601.64</v>
      </c>
    </row>
    <row r="30" spans="1:7" ht="12" customHeight="1" x14ac:dyDescent="0.25">
      <c r="A30" s="5" t="s">
        <v>24</v>
      </c>
      <c r="B30" s="9" t="str">
        <f>VLOOKUP(A30,[1]Hoja2!$A$13:$AF$47,2,0)</f>
        <v>Gallegos Negrete Rosa Elena</v>
      </c>
      <c r="C30" s="3" t="s">
        <v>39</v>
      </c>
      <c r="D30" s="3" t="s">
        <v>161</v>
      </c>
      <c r="E30" s="9">
        <f>VLOOKUP($A30,[2]Hoja2!$A$9:$AL$102,6,0)</f>
        <v>3330</v>
      </c>
      <c r="F30" s="9">
        <f>VLOOKUP($A30,[2]Hoja2!$A$9:$AL$102,25,0)</f>
        <v>1382.15</v>
      </c>
      <c r="G30" s="9">
        <f>VLOOKUP($A30,[2]Hoja2!$A$9:$AL$102,26,0)</f>
        <v>1947.85</v>
      </c>
    </row>
    <row r="31" spans="1:7" ht="12" customHeight="1" x14ac:dyDescent="0.25">
      <c r="A31" s="5" t="s">
        <v>103</v>
      </c>
      <c r="B31" s="9" t="s">
        <v>104</v>
      </c>
      <c r="C31" s="3" t="s">
        <v>50</v>
      </c>
      <c r="D31" s="3" t="s">
        <v>161</v>
      </c>
      <c r="E31" s="9">
        <f>VLOOKUP($A31,[2]Hoja2!$A$9:$AL$102,6,0)</f>
        <v>11893.78</v>
      </c>
      <c r="F31" s="9">
        <f>VLOOKUP($A31,[2]Hoja2!$A$9:$AL$102,25,0)</f>
        <v>2040.69</v>
      </c>
      <c r="G31" s="9">
        <f>VLOOKUP($A31,[2]Hoja2!$A$9:$AL$102,26,0)</f>
        <v>9853.09</v>
      </c>
    </row>
    <row r="32" spans="1:7" ht="12" customHeight="1" x14ac:dyDescent="0.25">
      <c r="A32" s="5" t="s">
        <v>22</v>
      </c>
      <c r="B32" s="9" t="str">
        <f>VLOOKUP(A32,[1]Hoja2!$A$13:$AF$47,2,0)</f>
        <v>Gomez Dueñas Roselia</v>
      </c>
      <c r="C32" s="3" t="s">
        <v>39</v>
      </c>
      <c r="D32" s="3" t="s">
        <v>161</v>
      </c>
      <c r="E32" s="9">
        <f>VLOOKUP($A32,[2]Hoja2!$A$9:$AL$102,6,0)</f>
        <v>3330</v>
      </c>
      <c r="F32" s="9">
        <f>VLOOKUP($A32,[2]Hoja2!$A$9:$AL$102,25,0)</f>
        <v>1421.9</v>
      </c>
      <c r="G32" s="9">
        <f>VLOOKUP($A32,[2]Hoja2!$A$9:$AL$102,26,0)</f>
        <v>1908.1</v>
      </c>
    </row>
    <row r="33" spans="1:7" ht="12" customHeight="1" x14ac:dyDescent="0.25">
      <c r="A33" s="5" t="s">
        <v>97</v>
      </c>
      <c r="B33" s="9" t="s">
        <v>98</v>
      </c>
      <c r="C33" s="3" t="s">
        <v>96</v>
      </c>
      <c r="D33" s="3" t="s">
        <v>161</v>
      </c>
      <c r="E33" s="9">
        <f>VLOOKUP($A33,[2]Hoja2!$A$9:$AL$102,6,0)</f>
        <v>4069.85</v>
      </c>
      <c r="F33" s="9">
        <f>VLOOKUP($A33,[2]Hoja2!$A$9:$AL$102,25,0)</f>
        <v>415.74</v>
      </c>
      <c r="G33" s="9">
        <f>VLOOKUP($A33,[2]Hoja2!$A$9:$AL$102,26,0)</f>
        <v>3654.11</v>
      </c>
    </row>
    <row r="34" spans="1:7" ht="12" customHeight="1" x14ac:dyDescent="0.25">
      <c r="A34" s="5" t="s">
        <v>105</v>
      </c>
      <c r="B34" s="9" t="s">
        <v>106</v>
      </c>
      <c r="C34" s="3" t="s">
        <v>41</v>
      </c>
      <c r="D34" s="3" t="s">
        <v>161</v>
      </c>
      <c r="E34" s="9">
        <f>VLOOKUP($A34,[2]Hoja2!$A$9:$AL$102,6,0)</f>
        <v>5555.37</v>
      </c>
      <c r="F34" s="9">
        <f>VLOOKUP($A34,[2]Hoja2!$A$9:$AL$102,25,0)</f>
        <v>669.82</v>
      </c>
      <c r="G34" s="9">
        <f>VLOOKUP($A34,[2]Hoja2!$A$9:$AL$102,26,0)</f>
        <v>4885.55</v>
      </c>
    </row>
    <row r="35" spans="1:7" ht="12" customHeight="1" x14ac:dyDescent="0.25">
      <c r="A35" s="5" t="s">
        <v>158</v>
      </c>
      <c r="B35" s="9" t="s">
        <v>159</v>
      </c>
      <c r="C35" s="3" t="s">
        <v>122</v>
      </c>
      <c r="D35" s="3" t="s">
        <v>161</v>
      </c>
      <c r="E35" s="9">
        <f>VLOOKUP($A35,[2]Hoja2!$A$9:$AL$102,6,0)</f>
        <v>3780</v>
      </c>
      <c r="F35" s="9">
        <f>VLOOKUP($A35,[2]Hoja2!$A$9:$AL$102,25,0)</f>
        <v>276.08</v>
      </c>
      <c r="G35" s="9">
        <f>VLOOKUP($A35,[2]Hoja2!$A$9:$AL$102,26,0)</f>
        <v>3503.92</v>
      </c>
    </row>
    <row r="36" spans="1:7" ht="12" customHeight="1" x14ac:dyDescent="0.25">
      <c r="A36" s="5" t="s">
        <v>99</v>
      </c>
      <c r="B36" s="9" t="s">
        <v>100</v>
      </c>
      <c r="C36" s="3" t="s">
        <v>43</v>
      </c>
      <c r="D36" s="3" t="s">
        <v>161</v>
      </c>
      <c r="E36" s="9">
        <f>VLOOKUP($A36,[2]Hoja2!$A$9:$AL$102,6,0)</f>
        <v>8714.7000000000007</v>
      </c>
      <c r="F36" s="9">
        <f>VLOOKUP($A36,[2]Hoja2!$A$9:$AL$102,25,0)</f>
        <v>1423.78</v>
      </c>
      <c r="G36" s="9">
        <f>VLOOKUP($A36,[2]Hoja2!$A$9:$AL$102,26,0)</f>
        <v>7290.92</v>
      </c>
    </row>
    <row r="37" spans="1:7" ht="12" customHeight="1" x14ac:dyDescent="0.25">
      <c r="A37" s="5" t="s">
        <v>140</v>
      </c>
      <c r="B37" s="9" t="s">
        <v>141</v>
      </c>
      <c r="C37" s="3" t="s">
        <v>39</v>
      </c>
      <c r="D37" s="3" t="s">
        <v>161</v>
      </c>
      <c r="E37" s="9">
        <f>VLOOKUP($A37,[2]Hoja2!$A$9:$AL$102,6,0)</f>
        <v>4100</v>
      </c>
      <c r="F37" s="9">
        <f>VLOOKUP($A37,[2]Hoja2!$A$9:$AL$102,25,0)</f>
        <v>423.44</v>
      </c>
      <c r="G37" s="9">
        <f>VLOOKUP($A37,[2]Hoja2!$A$9:$AL$102,26,0)</f>
        <v>3676.56</v>
      </c>
    </row>
    <row r="38" spans="1:7" ht="12" customHeight="1" x14ac:dyDescent="0.25">
      <c r="A38" s="5" t="s">
        <v>35</v>
      </c>
      <c r="B38" s="9" t="str">
        <f>VLOOKUP(A38,[1]Hoja2!$A$13:$AF$47,2,0)</f>
        <v>Hernandez Diaz Genesis</v>
      </c>
      <c r="C38" s="3" t="s">
        <v>44</v>
      </c>
      <c r="D38" s="3" t="s">
        <v>161</v>
      </c>
      <c r="E38" s="9">
        <f>VLOOKUP($A38,[2]Hoja2!$A$9:$AL$102,6,0)</f>
        <v>3192</v>
      </c>
      <c r="F38" s="9">
        <f>VLOOKUP($A38,[2]Hoja2!$A$9:$AL$102,25,0)</f>
        <v>1599.65</v>
      </c>
      <c r="G38" s="9">
        <f>VLOOKUP($A38,[2]Hoja2!$A$9:$AL$102,26,0)</f>
        <v>1592.35</v>
      </c>
    </row>
    <row r="39" spans="1:7" ht="12" customHeight="1" x14ac:dyDescent="0.25">
      <c r="A39" s="5" t="s">
        <v>69</v>
      </c>
      <c r="B39" s="9" t="s">
        <v>70</v>
      </c>
      <c r="C39" s="3" t="s">
        <v>43</v>
      </c>
      <c r="D39" s="3" t="s">
        <v>161</v>
      </c>
      <c r="E39" s="9">
        <f>VLOOKUP($A39,[2]Hoja2!$A$9:$AL$102,6,0)</f>
        <v>11893.8</v>
      </c>
      <c r="F39" s="9">
        <f>VLOOKUP($A39,[2]Hoja2!$A$9:$AL$102,25,0)</f>
        <v>2208.89</v>
      </c>
      <c r="G39" s="9">
        <f>VLOOKUP($A39,[2]Hoja2!$A$9:$AL$102,26,0)</f>
        <v>9684.91</v>
      </c>
    </row>
    <row r="40" spans="1:7" ht="12" customHeight="1" x14ac:dyDescent="0.25">
      <c r="A40" s="5" t="s">
        <v>18</v>
      </c>
      <c r="B40" s="9" t="str">
        <f>VLOOKUP(A40,[1]Hoja2!$A$13:$AF$47,2,0)</f>
        <v>Hernandez Murillo Jose Adrian</v>
      </c>
      <c r="C40" s="3" t="s">
        <v>43</v>
      </c>
      <c r="D40" s="3" t="s">
        <v>161</v>
      </c>
      <c r="E40" s="9">
        <f>VLOOKUP($A40,[2]Hoja2!$A$9:$AL$102,6,0)</f>
        <v>8714.7000000000007</v>
      </c>
      <c r="F40" s="9">
        <f>VLOOKUP($A40,[2]Hoja2!$A$9:$AL$102,25,0)</f>
        <v>1412.63</v>
      </c>
      <c r="G40" s="9">
        <f>VLOOKUP($A40,[2]Hoja2!$A$9:$AL$102,26,0)</f>
        <v>7302.07</v>
      </c>
    </row>
    <row r="41" spans="1:7" ht="12" customHeight="1" x14ac:dyDescent="0.25">
      <c r="A41" s="5" t="s">
        <v>16</v>
      </c>
      <c r="B41" s="9" t="str">
        <f>VLOOKUP(A41,[1]Hoja2!$A$13:$AF$47,2,0)</f>
        <v>Hernandez Virgen Veronica</v>
      </c>
      <c r="C41" s="3" t="s">
        <v>45</v>
      </c>
      <c r="D41" s="3" t="s">
        <v>161</v>
      </c>
      <c r="E41" s="9">
        <f>VLOOKUP($A41,[2]Hoja2!$A$9:$AL$102,6,0)</f>
        <v>4584</v>
      </c>
      <c r="F41" s="9">
        <f>VLOOKUP($A41,[2]Hoja2!$A$9:$AL$102,25,0)</f>
        <v>493.29</v>
      </c>
      <c r="G41" s="9">
        <f>VLOOKUP($A41,[2]Hoja2!$A$9:$AL$102,26,0)</f>
        <v>4090.71</v>
      </c>
    </row>
    <row r="42" spans="1:7" ht="12" customHeight="1" x14ac:dyDescent="0.25">
      <c r="A42" s="5" t="s">
        <v>14</v>
      </c>
      <c r="B42" s="9" t="str">
        <f>VLOOKUP(A42,[1]Hoja2!$A$13:$AF$47,2,0)</f>
        <v>Huerta Gomez Elizabeth</v>
      </c>
      <c r="C42" s="3" t="s">
        <v>46</v>
      </c>
      <c r="D42" s="3" t="s">
        <v>161</v>
      </c>
      <c r="E42" s="9">
        <f>VLOOKUP($A42,[2]Hoja2!$A$9:$AL$102,6,0)</f>
        <v>6543.75</v>
      </c>
      <c r="F42" s="9">
        <f>VLOOKUP($A42,[2]Hoja2!$A$9:$AL$102,25,0)</f>
        <v>2793.54</v>
      </c>
      <c r="G42" s="9">
        <f>VLOOKUP($A42,[2]Hoja2!$A$9:$AL$102,26,0)</f>
        <v>3750.21</v>
      </c>
    </row>
    <row r="43" spans="1:7" ht="12" customHeight="1" x14ac:dyDescent="0.25">
      <c r="A43" s="5" t="s">
        <v>71</v>
      </c>
      <c r="B43" s="9" t="s">
        <v>72</v>
      </c>
      <c r="C43" s="3" t="s">
        <v>49</v>
      </c>
      <c r="D43" s="3" t="s">
        <v>161</v>
      </c>
      <c r="E43" s="9">
        <f>VLOOKUP($A43,[2]Hoja2!$A$9:$AL$102,6,0)</f>
        <v>5555.37</v>
      </c>
      <c r="F43" s="9">
        <f>VLOOKUP($A43,[2]Hoja2!$A$9:$AL$102,25,0)</f>
        <v>669.79</v>
      </c>
      <c r="G43" s="9">
        <f>VLOOKUP($A43,[2]Hoja2!$A$9:$AL$102,26,0)</f>
        <v>4885.58</v>
      </c>
    </row>
    <row r="44" spans="1:7" ht="12" customHeight="1" x14ac:dyDescent="0.25">
      <c r="A44" s="5" t="s">
        <v>156</v>
      </c>
      <c r="B44" s="9" t="s">
        <v>157</v>
      </c>
      <c r="C44" s="3" t="s">
        <v>39</v>
      </c>
      <c r="D44" s="3" t="s">
        <v>161</v>
      </c>
      <c r="E44" s="9">
        <f>VLOOKUP($A44,[2]Hoja2!$A$9:$AL$102,6,0)</f>
        <v>4000</v>
      </c>
      <c r="F44" s="9">
        <f>VLOOKUP($A44,[2]Hoja2!$A$9:$AL$102,25,0)</f>
        <v>389.62</v>
      </c>
      <c r="G44" s="9">
        <f>VLOOKUP($A44,[2]Hoja2!$A$9:$AL$102,26,0)</f>
        <v>3610.38</v>
      </c>
    </row>
    <row r="45" spans="1:7" ht="12" customHeight="1" x14ac:dyDescent="0.25">
      <c r="A45" s="5" t="s">
        <v>94</v>
      </c>
      <c r="B45" s="9" t="s">
        <v>95</v>
      </c>
      <c r="C45" s="3" t="s">
        <v>39</v>
      </c>
      <c r="D45" s="3" t="s">
        <v>161</v>
      </c>
      <c r="E45" s="9">
        <f>VLOOKUP($A45,[2]Hoja2!$A$9:$AL$102,6,0)</f>
        <v>4238.16</v>
      </c>
      <c r="F45" s="9">
        <f>VLOOKUP($A45,[2]Hoja2!$A$9:$AL$102,25,0)</f>
        <v>441.05</v>
      </c>
      <c r="G45" s="9">
        <f>VLOOKUP($A45,[2]Hoja2!$A$9:$AL$102,26,0)</f>
        <v>3797.11</v>
      </c>
    </row>
    <row r="46" spans="1:7" ht="12" customHeight="1" x14ac:dyDescent="0.25">
      <c r="A46" s="5" t="s">
        <v>11</v>
      </c>
      <c r="B46" s="9" t="str">
        <f>VLOOKUP(A46,[1]Hoja2!$A$13:$AF$47,2,0)</f>
        <v>López Hueso Tayde Lucina</v>
      </c>
      <c r="C46" s="3" t="s">
        <v>47</v>
      </c>
      <c r="D46" s="3" t="s">
        <v>161</v>
      </c>
      <c r="E46" s="9">
        <f>VLOOKUP($A46,[2]Hoja2!$A$9:$AL$102,6,0)</f>
        <v>7204.5</v>
      </c>
      <c r="F46" s="9">
        <f>VLOOKUP($A46,[2]Hoja2!$A$9:$AL$102,25,0)</f>
        <v>3118.19</v>
      </c>
      <c r="G46" s="9">
        <f>VLOOKUP($A46,[2]Hoja2!$A$9:$AL$102,26,0)</f>
        <v>4086.31</v>
      </c>
    </row>
    <row r="47" spans="1:7" ht="12" customHeight="1" x14ac:dyDescent="0.25">
      <c r="A47" s="5" t="s">
        <v>101</v>
      </c>
      <c r="B47" s="9" t="s">
        <v>102</v>
      </c>
      <c r="C47" s="3" t="s">
        <v>96</v>
      </c>
      <c r="D47" s="3" t="s">
        <v>161</v>
      </c>
      <c r="E47" s="9">
        <f>VLOOKUP($A47,[2]Hoja2!$A$9:$AL$102,6,0)</f>
        <v>4069.85</v>
      </c>
      <c r="F47" s="9">
        <f>VLOOKUP($A47,[2]Hoja2!$A$9:$AL$102,25,0)</f>
        <v>415.74</v>
      </c>
      <c r="G47" s="9">
        <f>VLOOKUP($A47,[2]Hoja2!$A$9:$AL$102,26,0)</f>
        <v>3654.11</v>
      </c>
    </row>
    <row r="48" spans="1:7" ht="12" customHeight="1" x14ac:dyDescent="0.25">
      <c r="A48" s="5" t="s">
        <v>73</v>
      </c>
      <c r="B48" s="9" t="s">
        <v>74</v>
      </c>
      <c r="C48" s="3" t="s">
        <v>39</v>
      </c>
      <c r="D48" s="3" t="s">
        <v>161</v>
      </c>
      <c r="E48" s="9">
        <f>VLOOKUP($A48,[2]Hoja2!$A$9:$AL$102,6,0)</f>
        <v>6450</v>
      </c>
      <c r="F48" s="9">
        <f>VLOOKUP($A48,[2]Hoja2!$A$9:$AL$102,25,0)</f>
        <v>875.14</v>
      </c>
      <c r="G48" s="9">
        <f>VLOOKUP($A48,[2]Hoja2!$A$9:$AL$102,26,0)</f>
        <v>5574.86</v>
      </c>
    </row>
    <row r="49" spans="1:7" ht="12" customHeight="1" x14ac:dyDescent="0.25">
      <c r="A49" s="5" t="s">
        <v>34</v>
      </c>
      <c r="B49" s="9" t="str">
        <f>VLOOKUP(A49,[1]Hoja2!$A$13:$AF$47,2,0)</f>
        <v>Martinez Macias  Norma Irene</v>
      </c>
      <c r="C49" s="3" t="s">
        <v>40</v>
      </c>
      <c r="D49" s="3" t="s">
        <v>161</v>
      </c>
      <c r="E49" s="9">
        <f>VLOOKUP($A49,[2]Hoja2!$A$9:$AL$102,6,0)</f>
        <v>5772</v>
      </c>
      <c r="F49" s="9">
        <f>VLOOKUP($A49,[2]Hoja2!$A$9:$AL$102,25,0)</f>
        <v>718.25</v>
      </c>
      <c r="G49" s="9">
        <f>VLOOKUP($A49,[2]Hoja2!$A$9:$AL$102,26,0)</f>
        <v>5053.75</v>
      </c>
    </row>
    <row r="50" spans="1:7" ht="12" customHeight="1" x14ac:dyDescent="0.25">
      <c r="A50" s="5" t="s">
        <v>29</v>
      </c>
      <c r="B50" s="9" t="str">
        <f>VLOOKUP(A50,[1]Hoja2!$A$13:$AF$47,2,0)</f>
        <v>Mata Avila Jesus</v>
      </c>
      <c r="C50" s="3" t="s">
        <v>48</v>
      </c>
      <c r="D50" s="3" t="s">
        <v>161</v>
      </c>
      <c r="E50" s="9">
        <f>VLOOKUP($A50,[2]Hoja2!$A$9:$AL$102,6,0)</f>
        <v>6100</v>
      </c>
      <c r="F50" s="9">
        <f>VLOOKUP($A50,[2]Hoja2!$A$9:$AL$102,25,0)</f>
        <v>1461.73</v>
      </c>
      <c r="G50" s="9">
        <f>VLOOKUP($A50,[2]Hoja2!$A$9:$AL$102,26,0)</f>
        <v>4638.2700000000004</v>
      </c>
    </row>
    <row r="51" spans="1:7" ht="12" customHeight="1" x14ac:dyDescent="0.25">
      <c r="A51" s="5" t="s">
        <v>21</v>
      </c>
      <c r="B51" s="9" t="str">
        <f>VLOOKUP(A51,[1]Hoja2!$A$13:$AF$47,2,0)</f>
        <v>Melendez Quezada Owen Mario</v>
      </c>
      <c r="C51" s="3" t="s">
        <v>38</v>
      </c>
      <c r="D51" s="3" t="s">
        <v>161</v>
      </c>
      <c r="E51" s="9">
        <f>VLOOKUP($A51,[2]Hoja2!$A$9:$AL$102,6,0)</f>
        <v>4584</v>
      </c>
      <c r="F51" s="9">
        <f>VLOOKUP($A51,[2]Hoja2!$A$9:$AL$102,25,0)</f>
        <v>1016.97</v>
      </c>
      <c r="G51" s="9">
        <f>VLOOKUP($A51,[2]Hoja2!$A$9:$AL$102,26,0)</f>
        <v>3567.03</v>
      </c>
    </row>
    <row r="52" spans="1:7" ht="12" customHeight="1" x14ac:dyDescent="0.25">
      <c r="A52" s="5" t="s">
        <v>75</v>
      </c>
      <c r="B52" s="9" t="s">
        <v>76</v>
      </c>
      <c r="C52" s="3" t="s">
        <v>39</v>
      </c>
      <c r="D52" s="3" t="s">
        <v>161</v>
      </c>
      <c r="E52" s="9">
        <f>VLOOKUP($A52,[2]Hoja2!$A$9:$AL$102,6,0)</f>
        <v>8714.7000000000007</v>
      </c>
      <c r="F52" s="9">
        <f>VLOOKUP($A52,[2]Hoja2!$A$9:$AL$102,25,0)</f>
        <v>1423.78</v>
      </c>
      <c r="G52" s="9">
        <f>VLOOKUP($A52,[2]Hoja2!$A$9:$AL$102,26,0)</f>
        <v>7290.92</v>
      </c>
    </row>
    <row r="53" spans="1:7" x14ac:dyDescent="0.25">
      <c r="A53" s="5" t="s">
        <v>26</v>
      </c>
      <c r="B53" s="9" t="str">
        <f>VLOOKUP(A53,[1]Hoja2!$A$13:$AF$47,2,0)</f>
        <v>Meza Arana Mayra Gisela</v>
      </c>
      <c r="C53" s="3" t="s">
        <v>43</v>
      </c>
      <c r="D53" s="3" t="s">
        <v>161</v>
      </c>
      <c r="E53" s="9">
        <f>VLOOKUP($A53,[2]Hoja2!$A$9:$AL$102,6,0)</f>
        <v>5883.75</v>
      </c>
      <c r="F53" s="9">
        <f>VLOOKUP($A53,[2]Hoja2!$A$9:$AL$102,25,0)</f>
        <v>700.14</v>
      </c>
      <c r="G53" s="9">
        <f>VLOOKUP($A53,[2]Hoja2!$A$9:$AL$102,26,0)</f>
        <v>5183.6099999999997</v>
      </c>
    </row>
    <row r="54" spans="1:7" ht="10.5" customHeight="1" x14ac:dyDescent="0.25">
      <c r="A54" s="5" t="s">
        <v>13</v>
      </c>
      <c r="B54" s="9" t="str">
        <f>VLOOKUP(A54,[1]Hoja2!$A$13:$AF$47,2,0)</f>
        <v>Muciño Velazquez Erika Viviana</v>
      </c>
      <c r="C54" s="3" t="s">
        <v>49</v>
      </c>
      <c r="D54" s="3" t="s">
        <v>161</v>
      </c>
      <c r="E54" s="9">
        <f>VLOOKUP($A54,[2]Hoja2!$A$9:$AL$102,6,0)</f>
        <v>4900.3500000000004</v>
      </c>
      <c r="F54" s="9">
        <f>VLOOKUP($A54,[2]Hoja2!$A$9:$AL$102,25,0)</f>
        <v>545.87</v>
      </c>
      <c r="G54" s="9">
        <f>VLOOKUP($A54,[2]Hoja2!$A$9:$AL$102,26,0)</f>
        <v>4354.4799999999996</v>
      </c>
    </row>
    <row r="55" spans="1:7" ht="10.5" customHeight="1" x14ac:dyDescent="0.25">
      <c r="A55" s="5" t="s">
        <v>25</v>
      </c>
      <c r="B55" s="9" t="str">
        <f>VLOOKUP(A55,[1]Hoja2!$A$13:$AF$47,2,0)</f>
        <v>Murguia Escobedo Sandra Buenaventura</v>
      </c>
      <c r="C55" s="3" t="s">
        <v>50</v>
      </c>
      <c r="D55" s="3" t="s">
        <v>161</v>
      </c>
      <c r="E55" s="9">
        <f>VLOOKUP($A55,[2]Hoja2!$A$9:$AL$102,6,0)</f>
        <v>4959.1499999999996</v>
      </c>
      <c r="F55" s="9">
        <f>VLOOKUP($A55,[2]Hoja2!$A$9:$AL$102,25,0)</f>
        <v>557.16999999999996</v>
      </c>
      <c r="G55" s="9">
        <f>VLOOKUP($A55,[2]Hoja2!$A$9:$AL$102,26,0)</f>
        <v>4401.9799999999996</v>
      </c>
    </row>
    <row r="56" spans="1:7" ht="10.5" customHeight="1" x14ac:dyDescent="0.25">
      <c r="A56" s="5" t="s">
        <v>77</v>
      </c>
      <c r="B56" s="9" t="s">
        <v>78</v>
      </c>
      <c r="C56" s="3" t="s">
        <v>39</v>
      </c>
      <c r="D56" s="3" t="s">
        <v>161</v>
      </c>
      <c r="E56" s="9">
        <f>VLOOKUP($A56,[2]Hoja2!$A$9:$AL$102,6,0)</f>
        <v>7997.95</v>
      </c>
      <c r="F56" s="9">
        <f>VLOOKUP($A56,[2]Hoja2!$A$9:$AL$102,25,0)</f>
        <v>1230.33</v>
      </c>
      <c r="G56" s="9">
        <f>VLOOKUP($A56,[2]Hoja2!$A$9:$AL$102,26,0)</f>
        <v>6767.62</v>
      </c>
    </row>
    <row r="57" spans="1:7" ht="10.5" customHeight="1" x14ac:dyDescent="0.25">
      <c r="A57" s="8" t="s">
        <v>116</v>
      </c>
      <c r="B57" s="9" t="s">
        <v>117</v>
      </c>
      <c r="C57" s="3" t="s">
        <v>62</v>
      </c>
      <c r="D57" s="3" t="s">
        <v>161</v>
      </c>
      <c r="E57" s="9">
        <f>VLOOKUP($A57,[2]Hoja2!$A$9:$AL$102,6,0)</f>
        <v>6600</v>
      </c>
      <c r="F57" s="9">
        <f>VLOOKUP($A57,[2]Hoja2!$A$9:$AL$102,25,0)</f>
        <v>883.13</v>
      </c>
      <c r="G57" s="9">
        <f>VLOOKUP($A57,[2]Hoja2!$A$9:$AL$102,26,0)</f>
        <v>5716.87</v>
      </c>
    </row>
    <row r="58" spans="1:7" ht="10.5" customHeight="1" x14ac:dyDescent="0.25">
      <c r="A58" s="8" t="s">
        <v>146</v>
      </c>
      <c r="B58" s="9" t="s">
        <v>147</v>
      </c>
      <c r="C58" s="3" t="s">
        <v>39</v>
      </c>
      <c r="D58" s="3" t="s">
        <v>161</v>
      </c>
      <c r="E58" s="9">
        <f>VLOOKUP($A58,[2]Hoja2!$A$9:$AL$102,6,0)</f>
        <v>2593.0500000000002</v>
      </c>
      <c r="F58" s="9">
        <f>VLOOKUP($A58,[2]Hoja2!$A$9:$AL$102,25,0)</f>
        <v>-8.59</v>
      </c>
      <c r="G58" s="9">
        <f>VLOOKUP($A58,[2]Hoja2!$A$9:$AL$102,26,0)</f>
        <v>2601.64</v>
      </c>
    </row>
    <row r="59" spans="1:7" ht="12" customHeight="1" x14ac:dyDescent="0.25">
      <c r="A59" s="5" t="s">
        <v>92</v>
      </c>
      <c r="B59" s="9" t="s">
        <v>93</v>
      </c>
      <c r="C59" s="3" t="s">
        <v>39</v>
      </c>
      <c r="D59" s="3" t="s">
        <v>161</v>
      </c>
      <c r="E59" s="9">
        <f>VLOOKUP($A59,[2]Hoja2!$A$9:$AL$102,6,0)</f>
        <v>2593.0500000000002</v>
      </c>
      <c r="F59" s="9">
        <f>VLOOKUP($A59,[2]Hoja2!$A$9:$AL$102,25,0)</f>
        <v>-8.59</v>
      </c>
      <c r="G59" s="9">
        <f>VLOOKUP($A59,[2]Hoja2!$A$9:$AL$102,26,0)</f>
        <v>2601.64</v>
      </c>
    </row>
    <row r="60" spans="1:7" ht="12" customHeight="1" x14ac:dyDescent="0.25">
      <c r="A60" s="5" t="s">
        <v>79</v>
      </c>
      <c r="B60" s="9" t="s">
        <v>80</v>
      </c>
      <c r="C60" s="3" t="s">
        <v>38</v>
      </c>
      <c r="D60" s="3" t="s">
        <v>161</v>
      </c>
      <c r="E60" s="9">
        <f>VLOOKUP($A60,[2]Hoja2!$A$9:$AL$102,6,0)</f>
        <v>7807.31</v>
      </c>
      <c r="F60" s="9">
        <f>VLOOKUP($A60,[2]Hoja2!$A$9:$AL$102,25,0)</f>
        <v>1176.27</v>
      </c>
      <c r="G60" s="9">
        <f>VLOOKUP($A60,[2]Hoja2!$A$9:$AL$102,26,0)</f>
        <v>6631.04</v>
      </c>
    </row>
    <row r="61" spans="1:7" ht="12" customHeight="1" x14ac:dyDescent="0.25">
      <c r="A61" s="5" t="s">
        <v>129</v>
      </c>
      <c r="B61" s="9" t="s">
        <v>132</v>
      </c>
      <c r="C61" s="3" t="s">
        <v>42</v>
      </c>
      <c r="D61" s="3" t="s">
        <v>161</v>
      </c>
      <c r="E61" s="9">
        <f>VLOOKUP($A61,[2]Hoja2!$A$9:$AL$102,6,0)</f>
        <v>3800</v>
      </c>
      <c r="F61" s="9">
        <f>VLOOKUP($A61,[2]Hoja2!$A$9:$AL$102,25,0)</f>
        <v>376.25</v>
      </c>
      <c r="G61" s="9">
        <f>VLOOKUP($A61,[2]Hoja2!$A$9:$AL$102,26,0)</f>
        <v>3423.75</v>
      </c>
    </row>
    <row r="62" spans="1:7" ht="12" customHeight="1" x14ac:dyDescent="0.25">
      <c r="A62" s="5" t="s">
        <v>142</v>
      </c>
      <c r="B62" s="9" t="s">
        <v>143</v>
      </c>
      <c r="C62" s="3" t="s">
        <v>40</v>
      </c>
      <c r="D62" s="3" t="s">
        <v>161</v>
      </c>
      <c r="E62" s="9">
        <f>VLOOKUP($A62,[2]Hoja2!$A$9:$AL$102,6,0)</f>
        <v>5140.95</v>
      </c>
      <c r="F62" s="9">
        <f>VLOOKUP($A62,[2]Hoja2!$A$9:$AL$102,25,0)</f>
        <v>587.79</v>
      </c>
      <c r="G62" s="9">
        <f>VLOOKUP($A62,[2]Hoja2!$A$9:$AL$102,26,0)</f>
        <v>4553.16</v>
      </c>
    </row>
    <row r="63" spans="1:7" ht="12" customHeight="1" x14ac:dyDescent="0.25">
      <c r="A63" s="5" t="s">
        <v>31</v>
      </c>
      <c r="B63" s="9" t="str">
        <f>VLOOKUP(A63,[1]Hoja2!$A$13:$AF$47,2,0)</f>
        <v>Partida Ceja Francisco Javier</v>
      </c>
      <c r="C63" s="3" t="s">
        <v>39</v>
      </c>
      <c r="D63" s="3" t="s">
        <v>161</v>
      </c>
      <c r="E63" s="9">
        <f>VLOOKUP($A63,[2]Hoja2!$A$9:$AL$102,6,0)</f>
        <v>5584</v>
      </c>
      <c r="F63" s="9">
        <f>VLOOKUP($A63,[2]Hoja2!$A$9:$AL$102,25,0)</f>
        <v>2824.53</v>
      </c>
      <c r="G63" s="9">
        <f>VLOOKUP($A63,[2]Hoja2!$A$9:$AL$102,26,0)</f>
        <v>2759.47</v>
      </c>
    </row>
    <row r="64" spans="1:7" ht="12" customHeight="1" x14ac:dyDescent="0.25">
      <c r="A64" s="5" t="s">
        <v>19</v>
      </c>
      <c r="B64" s="9" t="str">
        <f>VLOOKUP(A64,[1]Hoja2!$A$13:$AF$47,2,0)</f>
        <v>Ramirez Gallegos Lorena</v>
      </c>
      <c r="C64" s="3" t="s">
        <v>43</v>
      </c>
      <c r="D64" s="3" t="s">
        <v>161</v>
      </c>
      <c r="E64" s="9">
        <f>VLOOKUP($A64,[2]Hoja2!$A$9:$AL$102,6,0)</f>
        <v>4275</v>
      </c>
      <c r="F64" s="9">
        <f>VLOOKUP($A64,[2]Hoja2!$A$9:$AL$102,25,0)</f>
        <v>2014.21</v>
      </c>
      <c r="G64" s="9">
        <f>VLOOKUP($A64,[2]Hoja2!$A$9:$AL$102,26,0)</f>
        <v>2260.79</v>
      </c>
    </row>
    <row r="65" spans="1:7" ht="12" customHeight="1" x14ac:dyDescent="0.25">
      <c r="A65" s="5" t="s">
        <v>81</v>
      </c>
      <c r="B65" s="9" t="s">
        <v>82</v>
      </c>
      <c r="C65" s="3" t="s">
        <v>39</v>
      </c>
      <c r="D65" s="3" t="s">
        <v>161</v>
      </c>
      <c r="E65" s="9">
        <f>VLOOKUP($A65,[2]Hoja2!$A$9:$AL$102,6,0)</f>
        <v>9316.4500000000007</v>
      </c>
      <c r="F65" s="9">
        <f>VLOOKUP($A65,[2]Hoja2!$A$9:$AL$102,25,0)</f>
        <v>2745.63</v>
      </c>
      <c r="G65" s="9">
        <f>VLOOKUP($A65,[2]Hoja2!$A$9:$AL$102,26,0)</f>
        <v>6570.82</v>
      </c>
    </row>
    <row r="66" spans="1:7" ht="12" customHeight="1" x14ac:dyDescent="0.25">
      <c r="A66" s="5" t="s">
        <v>125</v>
      </c>
      <c r="B66" s="9" t="s">
        <v>126</v>
      </c>
      <c r="C66" s="3" t="s">
        <v>38</v>
      </c>
      <c r="D66" s="3" t="s">
        <v>161</v>
      </c>
      <c r="E66" s="9">
        <f>VLOOKUP($A66,[2]Hoja2!$A$9:$AL$102,6,0)</f>
        <v>5929.95</v>
      </c>
      <c r="F66" s="9">
        <f>VLOOKUP($A66,[2]Hoja2!$A$9:$AL$102,25,0)</f>
        <v>745.37</v>
      </c>
      <c r="G66" s="9">
        <f>VLOOKUP($A66,[2]Hoja2!$A$9:$AL$102,26,0)</f>
        <v>5184.58</v>
      </c>
    </row>
    <row r="67" spans="1:7" ht="12" customHeight="1" x14ac:dyDescent="0.25">
      <c r="A67" s="5" t="s">
        <v>83</v>
      </c>
      <c r="B67" s="9" t="s">
        <v>84</v>
      </c>
      <c r="C67" s="3" t="s">
        <v>62</v>
      </c>
      <c r="D67" s="3" t="s">
        <v>161</v>
      </c>
      <c r="E67" s="9">
        <f>VLOOKUP($A67,[2]Hoja2!$A$9:$AL$102,6,0)</f>
        <v>2593.0500000000002</v>
      </c>
      <c r="F67" s="9">
        <f>VLOOKUP($A67,[2]Hoja2!$A$9:$AL$102,25,0)</f>
        <v>-8.59</v>
      </c>
      <c r="G67" s="9">
        <f>VLOOKUP($A67,[2]Hoja2!$A$9:$AL$102,26,0)</f>
        <v>2601.64</v>
      </c>
    </row>
    <row r="68" spans="1:7" ht="12" customHeight="1" x14ac:dyDescent="0.25">
      <c r="A68" s="5" t="s">
        <v>12</v>
      </c>
      <c r="B68" s="9" t="str">
        <f>VLOOKUP(A68,[1]Hoja2!$A$13:$AF$47,2,0)</f>
        <v>Rojas Lopez Miguel Angel</v>
      </c>
      <c r="C68" s="3" t="s">
        <v>39</v>
      </c>
      <c r="D68" s="3" t="s">
        <v>161</v>
      </c>
      <c r="E68" s="9">
        <f>VLOOKUP($A68,[2]Hoja2!$A$9:$AL$102,6,0)</f>
        <v>4486.9799999999996</v>
      </c>
      <c r="F68" s="9">
        <f>VLOOKUP($A68,[2]Hoja2!$A$9:$AL$102,25,0)</f>
        <v>464.97</v>
      </c>
      <c r="G68" s="9">
        <f>VLOOKUP($A68,[2]Hoja2!$A$9:$AL$102,26,0)</f>
        <v>4022.01</v>
      </c>
    </row>
    <row r="69" spans="1:7" ht="12" customHeight="1" x14ac:dyDescent="0.25">
      <c r="A69" s="5" t="s">
        <v>15</v>
      </c>
      <c r="B69" s="9" t="str">
        <f>VLOOKUP(A69,[1]Hoja2!$A$13:$AF$47,2,0)</f>
        <v>Romero Romero Ingrid</v>
      </c>
      <c r="C69" s="3" t="s">
        <v>39</v>
      </c>
      <c r="D69" s="3" t="s">
        <v>161</v>
      </c>
      <c r="E69" s="9">
        <f>VLOOKUP($A69,[2]Hoja2!$A$9:$AL$102,6,0)</f>
        <v>7752</v>
      </c>
      <c r="F69" s="9">
        <f>VLOOKUP($A69,[2]Hoja2!$A$9:$AL$102,25,0)</f>
        <v>3053.23</v>
      </c>
      <c r="G69" s="9">
        <f>VLOOKUP($A69,[2]Hoja2!$A$9:$AL$102,26,0)</f>
        <v>4698.7700000000004</v>
      </c>
    </row>
    <row r="70" spans="1:7" ht="10.5" customHeight="1" x14ac:dyDescent="0.25">
      <c r="A70" s="5" t="s">
        <v>17</v>
      </c>
      <c r="B70" s="9" t="str">
        <f>VLOOKUP(A70,[1]Hoja2!$A$13:$AF$47,2,0)</f>
        <v>Sanchez Sanchez Micaela</v>
      </c>
      <c r="C70" s="3" t="s">
        <v>41</v>
      </c>
      <c r="D70" s="3" t="s">
        <v>161</v>
      </c>
      <c r="E70" s="9">
        <f>VLOOKUP($A70,[2]Hoja2!$A$9:$AL$102,6,0)</f>
        <v>2074.44</v>
      </c>
      <c r="F70" s="9">
        <f>VLOOKUP($A70,[2]Hoja2!$A$9:$AL$102,25,0)</f>
        <v>-70.2</v>
      </c>
      <c r="G70" s="9">
        <f>VLOOKUP($A70,[2]Hoja2!$A$9:$AL$102,26,0)</f>
        <v>2144.64</v>
      </c>
    </row>
    <row r="71" spans="1:7" x14ac:dyDescent="0.25">
      <c r="A71" s="5" t="s">
        <v>85</v>
      </c>
      <c r="B71" s="9" t="s">
        <v>86</v>
      </c>
      <c r="C71" s="3" t="s">
        <v>62</v>
      </c>
      <c r="D71" s="3" t="s">
        <v>161</v>
      </c>
      <c r="E71" s="9">
        <f>VLOOKUP($A71,[2]Hoja2!$A$9:$AL$102,6,0)</f>
        <v>2593.0500000000002</v>
      </c>
      <c r="F71" s="9">
        <f>VLOOKUP($A71,[2]Hoja2!$A$9:$AL$102,25,0)</f>
        <v>-8.59</v>
      </c>
      <c r="G71" s="9">
        <f>VLOOKUP($A71,[2]Hoja2!$A$9:$AL$102,26,0)</f>
        <v>2601.64</v>
      </c>
    </row>
    <row r="72" spans="1:7" x14ac:dyDescent="0.25">
      <c r="A72" s="5" t="s">
        <v>23</v>
      </c>
      <c r="B72" s="9" t="str">
        <f>VLOOKUP(A72,[1]Hoja2!$A$13:$AF$47,2,0)</f>
        <v>Tovar Lopez Rogelio</v>
      </c>
      <c r="C72" s="3" t="s">
        <v>39</v>
      </c>
      <c r="D72" s="3" t="s">
        <v>161</v>
      </c>
      <c r="E72" s="9">
        <f>VLOOKUP($A72,[2]Hoja2!$A$9:$AL$102,6,0)</f>
        <v>7875</v>
      </c>
      <c r="F72" s="9">
        <f>VLOOKUP($A72,[2]Hoja2!$A$9:$AL$102,25,0)</f>
        <v>2163.7600000000002</v>
      </c>
      <c r="G72" s="9">
        <f>VLOOKUP($A72,[2]Hoja2!$A$9:$AL$102,26,0)</f>
        <v>5711.24</v>
      </c>
    </row>
    <row r="73" spans="1:7" x14ac:dyDescent="0.25">
      <c r="A73" s="5" t="s">
        <v>120</v>
      </c>
      <c r="B73" s="9" t="s">
        <v>121</v>
      </c>
      <c r="C73" s="3" t="s">
        <v>44</v>
      </c>
      <c r="D73" s="3" t="s">
        <v>161</v>
      </c>
      <c r="E73" s="9">
        <f>VLOOKUP($A73,[2]Hoja2!$A$9:$AL$102,6,0)</f>
        <v>10000</v>
      </c>
      <c r="F73" s="9">
        <f>VLOOKUP($A73,[2]Hoja2!$A$9:$AL$102,25,0)</f>
        <v>1704.48</v>
      </c>
      <c r="G73" s="9">
        <f>VLOOKUP($A73,[2]Hoja2!$A$9:$AL$102,26,0)</f>
        <v>8295.52</v>
      </c>
    </row>
    <row r="74" spans="1:7" x14ac:dyDescent="0.25">
      <c r="A74" s="5" t="s">
        <v>151</v>
      </c>
      <c r="B74" s="9" t="s">
        <v>152</v>
      </c>
      <c r="C74" s="3" t="s">
        <v>89</v>
      </c>
      <c r="D74" s="3" t="s">
        <v>161</v>
      </c>
      <c r="E74" s="9">
        <f>VLOOKUP($A74,[2]Hoja2!$A$9:$AL$102,6,0)</f>
        <v>4069.85</v>
      </c>
      <c r="F74" s="9">
        <f>VLOOKUP($A74,[2]Hoja2!$A$9:$AL$102,25,0)</f>
        <v>2502.1799999999998</v>
      </c>
      <c r="G74" s="9">
        <f>VLOOKUP($A74,[2]Hoja2!$A$9:$AL$102,26,0)</f>
        <v>1567.67</v>
      </c>
    </row>
    <row r="75" spans="1:7" ht="24.75" x14ac:dyDescent="0.25">
      <c r="B75" s="6" t="s">
        <v>37</v>
      </c>
      <c r="C75" s="1" t="s">
        <v>0</v>
      </c>
      <c r="D75" s="1" t="s">
        <v>1</v>
      </c>
      <c r="E75" s="2" t="s">
        <v>2</v>
      </c>
      <c r="F75" s="2" t="s">
        <v>3</v>
      </c>
      <c r="G75" s="1" t="s">
        <v>4</v>
      </c>
    </row>
    <row r="76" spans="1:7" ht="12" customHeight="1" x14ac:dyDescent="0.25">
      <c r="A76" s="5" t="s">
        <v>112</v>
      </c>
      <c r="B76" s="9" t="s">
        <v>113</v>
      </c>
      <c r="C76" s="3" t="s">
        <v>52</v>
      </c>
      <c r="D76" s="3" t="s">
        <v>161</v>
      </c>
      <c r="E76" s="9">
        <f>VLOOKUP($A76,[2]Hoja2!$A$9:$AL$102,6,0)</f>
        <v>4000</v>
      </c>
      <c r="F76" s="9">
        <f>VLOOKUP($A76,[2]Hoja2!$A$9:$AL$102,25,0)</f>
        <v>406.25</v>
      </c>
      <c r="G76" s="9">
        <f>VLOOKUP($A76,[2]Hoja2!$A$9:$AL$102,26,0)</f>
        <v>3593.75</v>
      </c>
    </row>
    <row r="77" spans="1:7" x14ac:dyDescent="0.25">
      <c r="A77" s="5" t="s">
        <v>134</v>
      </c>
      <c r="B77" s="9" t="s">
        <v>135</v>
      </c>
      <c r="C77" s="3" t="s">
        <v>52</v>
      </c>
      <c r="D77" s="3" t="s">
        <v>161</v>
      </c>
      <c r="E77" s="9">
        <f>VLOOKUP($A77,[2]Hoja2!$A$9:$AL$102,6,0)</f>
        <v>2593.0500000000002</v>
      </c>
      <c r="F77" s="9">
        <f>VLOOKUP($A77,[2]Hoja2!$A$9:$AL$102,25,0)</f>
        <v>-8.59</v>
      </c>
      <c r="G77" s="9">
        <f>VLOOKUP($A77,[2]Hoja2!$A$9:$AL$102,26,0)</f>
        <v>2601.64</v>
      </c>
    </row>
    <row r="78" spans="1:7" x14ac:dyDescent="0.25">
      <c r="A78" s="5" t="s">
        <v>114</v>
      </c>
      <c r="B78" s="9" t="s">
        <v>115</v>
      </c>
      <c r="C78" s="3" t="s">
        <v>52</v>
      </c>
      <c r="D78" s="3" t="s">
        <v>161</v>
      </c>
      <c r="E78" s="9">
        <f>VLOOKUP($A78,[2]Hoja2!$A$9:$AL$102,6,0)</f>
        <v>3189</v>
      </c>
      <c r="F78" s="9">
        <f>VLOOKUP($A78,[2]Hoja2!$A$9:$AL$102,25,0)</f>
        <v>653.28</v>
      </c>
      <c r="G78" s="9">
        <f>VLOOKUP($A78,[2]Hoja2!$A$9:$AL$102,26,0)</f>
        <v>2535.7199999999998</v>
      </c>
    </row>
    <row r="79" spans="1:7" x14ac:dyDescent="0.25">
      <c r="A79" s="11" t="s">
        <v>118</v>
      </c>
      <c r="B79" s="9" t="s">
        <v>119</v>
      </c>
      <c r="C79" s="3" t="s">
        <v>52</v>
      </c>
      <c r="D79" s="3" t="s">
        <v>161</v>
      </c>
      <c r="E79" s="9">
        <f>VLOOKUP($A79,[2]Hoja2!$A$9:$AL$102,6,0)</f>
        <v>3159.01</v>
      </c>
      <c r="F79" s="9">
        <f>VLOOKUP($A79,[2]Hoja2!$A$9:$AL$102,25,0)</f>
        <v>166.33</v>
      </c>
      <c r="G79" s="9">
        <f>VLOOKUP($A79,[2]Hoja2!$A$9:$AL$102,26,0)</f>
        <v>2992.68</v>
      </c>
    </row>
    <row r="80" spans="1:7" x14ac:dyDescent="0.25">
      <c r="A80" s="5" t="s">
        <v>107</v>
      </c>
      <c r="B80" s="9" t="s">
        <v>108</v>
      </c>
      <c r="C80" s="3" t="s">
        <v>109</v>
      </c>
      <c r="D80" s="3" t="s">
        <v>161</v>
      </c>
      <c r="E80" s="9">
        <f>VLOOKUP($A80,[2]Hoja2!$A$9:$AL$102,6,0)</f>
        <v>2593.0500000000002</v>
      </c>
      <c r="F80" s="9">
        <f>VLOOKUP($A80,[2]Hoja2!$A$9:$AL$102,25,0)</f>
        <v>-8.59</v>
      </c>
      <c r="G80" s="9">
        <f>VLOOKUP($A80,[2]Hoja2!$A$9:$AL$102,26,0)</f>
        <v>2601.64</v>
      </c>
    </row>
    <row r="81" spans="1:7" x14ac:dyDescent="0.25">
      <c r="A81" s="5" t="s">
        <v>30</v>
      </c>
      <c r="B81" s="9" t="str">
        <f>VLOOKUP(A81,[1]Hoja2!$A$13:$AF$47,2,0)</f>
        <v>Bravo Garcia Andrea Nallely</v>
      </c>
      <c r="C81" s="3" t="s">
        <v>53</v>
      </c>
      <c r="D81" s="3" t="s">
        <v>161</v>
      </c>
      <c r="E81" s="9">
        <f>VLOOKUP($A81,[2]Hoja2!$A$9:$AL$102,6,0)</f>
        <v>3150</v>
      </c>
      <c r="F81" s="9">
        <f>VLOOKUP($A81,[2]Hoja2!$A$9:$AL$102,25,0)</f>
        <v>82.43</v>
      </c>
      <c r="G81" s="9">
        <f>VLOOKUP($A81,[2]Hoja2!$A$9:$AL$102,26,0)</f>
        <v>3067.57</v>
      </c>
    </row>
    <row r="82" spans="1:7" ht="12" customHeight="1" x14ac:dyDescent="0.25">
      <c r="A82" s="5" t="s">
        <v>54</v>
      </c>
      <c r="B82" s="9" t="s">
        <v>55</v>
      </c>
      <c r="C82" s="3" t="s">
        <v>56</v>
      </c>
      <c r="D82" s="3" t="s">
        <v>161</v>
      </c>
      <c r="E82" s="9">
        <f>VLOOKUP($A82,[2]Hoja2!$A$9:$AL$102,6,0)</f>
        <v>8301.4699999999993</v>
      </c>
      <c r="F82" s="9">
        <f>VLOOKUP($A82,[2]Hoja2!$A$9:$AL$102,25,0)</f>
        <v>1295.31</v>
      </c>
      <c r="G82" s="9">
        <f>VLOOKUP($A82,[2]Hoja2!$A$9:$AL$102,26,0)</f>
        <v>7006.16</v>
      </c>
    </row>
    <row r="83" spans="1:7" ht="12" customHeight="1" x14ac:dyDescent="0.25">
      <c r="A83" s="5" t="s">
        <v>138</v>
      </c>
      <c r="B83" s="9" t="s">
        <v>139</v>
      </c>
      <c r="C83" s="3" t="s">
        <v>57</v>
      </c>
      <c r="D83" s="3" t="s">
        <v>161</v>
      </c>
      <c r="E83" s="9">
        <f>VLOOKUP($A83,[2]Hoja2!$A$9:$AL$102,6,0)</f>
        <v>4000</v>
      </c>
      <c r="F83" s="9">
        <f>VLOOKUP($A83,[2]Hoja2!$A$9:$AL$102,25,0)</f>
        <v>402.68</v>
      </c>
      <c r="G83" s="9">
        <f>VLOOKUP($A83,[2]Hoja2!$A$9:$AL$102,26,0)</f>
        <v>3597.32</v>
      </c>
    </row>
    <row r="84" spans="1:7" x14ac:dyDescent="0.25">
      <c r="A84" s="5" t="s">
        <v>58</v>
      </c>
      <c r="B84" s="9" t="s">
        <v>155</v>
      </c>
      <c r="C84" s="3" t="s">
        <v>57</v>
      </c>
      <c r="D84" s="3" t="s">
        <v>161</v>
      </c>
      <c r="E84" s="9">
        <f>VLOOKUP($A84,[2]Hoja2!$A$9:$AL$102,6,0)</f>
        <v>2593.0500000000002</v>
      </c>
      <c r="F84" s="9">
        <f>VLOOKUP($A84,[2]Hoja2!$A$9:$AL$102,25,0)</f>
        <v>-8.59</v>
      </c>
      <c r="G84" s="9">
        <f>VLOOKUP($A84,[2]Hoja2!$A$9:$AL$102,26,0)</f>
        <v>2601.64</v>
      </c>
    </row>
    <row r="86" spans="1:7" x14ac:dyDescent="0.25">
      <c r="E86">
        <f>SUM(E7:E74)+SUM(E76:E84)</f>
        <v>400805.42</v>
      </c>
      <c r="F86">
        <f>SUM(F7:F74)+SUM(F76:F84)</f>
        <v>74766.680000000022</v>
      </c>
      <c r="G86">
        <f>SUM(G7:G74)+SUM(G76:G84)</f>
        <v>326038.74000000005</v>
      </c>
    </row>
    <row r="87" spans="1:7" x14ac:dyDescent="0.25">
      <c r="E87" s="10">
        <v>400805.42</v>
      </c>
      <c r="F87" s="10">
        <v>74766.679999999993</v>
      </c>
      <c r="G87" s="10">
        <v>326038.74</v>
      </c>
    </row>
    <row r="88" spans="1:7" x14ac:dyDescent="0.25">
      <c r="E88">
        <f>+E86-E87</f>
        <v>0</v>
      </c>
      <c r="F88">
        <f t="shared" ref="F88:G88" si="0">+F86-F87</f>
        <v>0</v>
      </c>
      <c r="G88">
        <f t="shared" si="0"/>
        <v>0</v>
      </c>
    </row>
  </sheetData>
  <mergeCells count="4">
    <mergeCell ref="B3:G3"/>
    <mergeCell ref="B4:G4"/>
    <mergeCell ref="B2:G2"/>
    <mergeCell ref="B1:G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7"/>
  <sheetViews>
    <sheetView tabSelected="1" topLeftCell="A64" workbookViewId="0">
      <selection activeCell="D91" sqref="D91:H94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2" t="s">
        <v>5</v>
      </c>
      <c r="C1" s="12"/>
      <c r="D1" s="12"/>
      <c r="E1" s="12"/>
      <c r="F1" s="12"/>
      <c r="G1" s="12"/>
    </row>
    <row r="2" spans="1:7" x14ac:dyDescent="0.25">
      <c r="B2" s="12" t="s">
        <v>6</v>
      </c>
      <c r="C2" s="12"/>
      <c r="D2" s="12"/>
      <c r="E2" s="12"/>
      <c r="F2" s="12"/>
      <c r="G2" s="12"/>
    </row>
    <row r="3" spans="1:7" x14ac:dyDescent="0.25">
      <c r="B3" s="12"/>
      <c r="C3" s="12"/>
      <c r="D3" s="12"/>
      <c r="E3" s="12"/>
      <c r="F3" s="12"/>
      <c r="G3" s="12"/>
    </row>
    <row r="4" spans="1:7" x14ac:dyDescent="0.25">
      <c r="B4" s="12" t="s">
        <v>162</v>
      </c>
      <c r="C4" s="12"/>
      <c r="D4" s="12"/>
      <c r="E4" s="12"/>
      <c r="F4" s="12"/>
      <c r="G4" s="12"/>
    </row>
    <row r="6" spans="1:7" ht="23.45" customHeight="1" x14ac:dyDescent="0.25">
      <c r="A6" s="4" t="s">
        <v>7</v>
      </c>
      <c r="B6" s="6" t="s">
        <v>37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5" t="s">
        <v>33</v>
      </c>
      <c r="B7" s="9" t="str">
        <f>VLOOKUP(A7,[1]Hoja2!$A$13:$AF$47,2,0)</f>
        <v>Alvarado Rojas Mayra Alejandra</v>
      </c>
      <c r="C7" s="3" t="s">
        <v>38</v>
      </c>
      <c r="D7" s="3" t="s">
        <v>163</v>
      </c>
      <c r="E7" s="9">
        <f>VLOOKUP($A7,[3]Hoja2!$A$9:$AL$102,7,0)</f>
        <v>4500</v>
      </c>
      <c r="F7" s="9">
        <f>VLOOKUP($A7,[3]Hoja2!$A$9:$AL$102,26,0)</f>
        <v>1669.11</v>
      </c>
      <c r="G7" s="9">
        <f>VLOOKUP($A7,[3]Hoja2!$A$9:$AL$102,27,0)</f>
        <v>2830.89</v>
      </c>
    </row>
    <row r="8" spans="1:7" ht="12" customHeight="1" x14ac:dyDescent="0.25">
      <c r="A8" s="5" t="s">
        <v>8</v>
      </c>
      <c r="B8" s="9" t="str">
        <f>VLOOKUP(A8,[1]Hoja2!$A$13:$AF$47,2,0)</f>
        <v>Andrade Padilla Daniel</v>
      </c>
      <c r="C8" s="3" t="s">
        <v>39</v>
      </c>
      <c r="D8" s="3" t="s">
        <v>163</v>
      </c>
      <c r="E8" s="9">
        <f>VLOOKUP($A8,[3]Hoja2!$A$9:$AL$102,7,0)</f>
        <v>5883.75</v>
      </c>
      <c r="F8" s="9">
        <f>VLOOKUP($A8,[3]Hoja2!$A$9:$AL$102,26,0)</f>
        <v>1833.48</v>
      </c>
      <c r="G8" s="9">
        <f>VLOOKUP($A8,[3]Hoja2!$A$9:$AL$102,27,0)</f>
        <v>4050.27</v>
      </c>
    </row>
    <row r="9" spans="1:7" ht="12" customHeight="1" x14ac:dyDescent="0.25">
      <c r="A9" s="5" t="s">
        <v>27</v>
      </c>
      <c r="B9" s="9" t="str">
        <f>VLOOKUP(A9,[1]Hoja2!$A$13:$AF$47,2,0)</f>
        <v>Arciniega Oropeza Alejandra Paola</v>
      </c>
      <c r="C9" s="3" t="s">
        <v>40</v>
      </c>
      <c r="D9" s="3" t="s">
        <v>163</v>
      </c>
      <c r="E9" s="9">
        <f>VLOOKUP($A9,[3]Hoja2!$A$9:$AL$102,7,0)</f>
        <v>4584</v>
      </c>
      <c r="F9" s="9">
        <f>VLOOKUP($A9,[3]Hoja2!$A$9:$AL$102,26,0)</f>
        <v>497.54</v>
      </c>
      <c r="G9" s="9">
        <f>VLOOKUP($A9,[3]Hoja2!$A$9:$AL$102,27,0)</f>
        <v>4086.46</v>
      </c>
    </row>
    <row r="10" spans="1:7" ht="12" customHeight="1" x14ac:dyDescent="0.25">
      <c r="A10" s="5" t="s">
        <v>36</v>
      </c>
      <c r="B10" s="9" t="str">
        <f>VLOOKUP(A10,[1]Hoja2!$A$13:$AF$47,2,0)</f>
        <v>Arredondo Zuñiga Victor Manuel</v>
      </c>
      <c r="C10" s="3" t="s">
        <v>39</v>
      </c>
      <c r="D10" s="3" t="s">
        <v>163</v>
      </c>
      <c r="E10" s="9">
        <f>VLOOKUP($A10,[3]Hoja2!$A$9:$AL$102,7,0)</f>
        <v>3192</v>
      </c>
      <c r="F10" s="9">
        <f>VLOOKUP($A10,[3]Hoja2!$A$9:$AL$102,26,0)</f>
        <v>174.66</v>
      </c>
      <c r="G10" s="9">
        <f>VLOOKUP($A10,[3]Hoja2!$A$9:$AL$102,27,0)</f>
        <v>3017.34</v>
      </c>
    </row>
    <row r="11" spans="1:7" ht="12" customHeight="1" x14ac:dyDescent="0.25">
      <c r="A11" s="5" t="s">
        <v>148</v>
      </c>
      <c r="B11" s="9" t="s">
        <v>149</v>
      </c>
      <c r="C11" s="3" t="s">
        <v>51</v>
      </c>
      <c r="D11" s="3" t="s">
        <v>163</v>
      </c>
      <c r="E11" s="9">
        <f>VLOOKUP($A11,[3]Hoja2!$A$9:$AL$102,7,0)</f>
        <v>6807.31</v>
      </c>
      <c r="F11" s="9">
        <f>VLOOKUP($A11,[3]Hoja2!$A$9:$AL$102,26,0)</f>
        <v>935.37</v>
      </c>
      <c r="G11" s="9">
        <f>VLOOKUP($A11,[3]Hoja2!$A$9:$AL$102,27,0)</f>
        <v>5871.94</v>
      </c>
    </row>
    <row r="12" spans="1:7" ht="12" customHeight="1" x14ac:dyDescent="0.25">
      <c r="A12" s="5" t="s">
        <v>63</v>
      </c>
      <c r="B12" s="9" t="s">
        <v>64</v>
      </c>
      <c r="C12" s="3" t="s">
        <v>41</v>
      </c>
      <c r="D12" s="3" t="s">
        <v>163</v>
      </c>
      <c r="E12" s="9">
        <f>VLOOKUP($A12,[3]Hoja2!$A$9:$AL$102,7,0)</f>
        <v>10000</v>
      </c>
      <c r="F12" s="9">
        <f>VLOOKUP($A12,[3]Hoja2!$A$9:$AL$102,26,0)</f>
        <v>1709.28</v>
      </c>
      <c r="G12" s="9">
        <f>VLOOKUP($A12,[3]Hoja2!$A$9:$AL$102,27,0)</f>
        <v>8290.7199999999993</v>
      </c>
    </row>
    <row r="13" spans="1:7" ht="12" customHeight="1" x14ac:dyDescent="0.25">
      <c r="A13" s="5" t="s">
        <v>32</v>
      </c>
      <c r="B13" s="9" t="str">
        <f>VLOOKUP(A13,[1]Hoja2!$A$13:$AF$47,2,0)</f>
        <v>Borrayo De La Cruz Ericka Guillermina</v>
      </c>
      <c r="C13" s="3" t="s">
        <v>39</v>
      </c>
      <c r="D13" s="3" t="s">
        <v>163</v>
      </c>
      <c r="E13" s="9">
        <f>VLOOKUP($A13,[3]Hoja2!$A$9:$AL$102,7,0)</f>
        <v>3330</v>
      </c>
      <c r="F13" s="9">
        <f>VLOOKUP($A13,[3]Hoja2!$A$9:$AL$102,26,0)</f>
        <v>393.46</v>
      </c>
      <c r="G13" s="9">
        <f>VLOOKUP($A13,[3]Hoja2!$A$9:$AL$102,27,0)</f>
        <v>2936.54</v>
      </c>
    </row>
    <row r="14" spans="1:7" ht="12" customHeight="1" x14ac:dyDescent="0.25">
      <c r="A14" s="5" t="s">
        <v>144</v>
      </c>
      <c r="B14" s="9" t="s">
        <v>145</v>
      </c>
      <c r="C14" s="3" t="s">
        <v>40</v>
      </c>
      <c r="D14" s="3" t="s">
        <v>163</v>
      </c>
      <c r="E14" s="9">
        <f>VLOOKUP($A14,[3]Hoja2!$A$9:$AL$102,7,0)</f>
        <v>3150</v>
      </c>
      <c r="F14" s="9">
        <f>VLOOKUP($A14,[3]Hoja2!$A$9:$AL$102,26,0)</f>
        <v>165.25</v>
      </c>
      <c r="G14" s="9">
        <f>VLOOKUP($A14,[3]Hoja2!$A$9:$AL$102,27,0)</f>
        <v>2984.75</v>
      </c>
    </row>
    <row r="15" spans="1:7" ht="12" customHeight="1" x14ac:dyDescent="0.25">
      <c r="A15" s="5" t="s">
        <v>110</v>
      </c>
      <c r="B15" s="9" t="s">
        <v>111</v>
      </c>
      <c r="C15" s="3" t="s">
        <v>51</v>
      </c>
      <c r="D15" s="3" t="s">
        <v>163</v>
      </c>
      <c r="E15" s="9">
        <f>VLOOKUP($A15,[3]Hoja2!$A$9:$AL$102,7,0)</f>
        <v>5352.55</v>
      </c>
      <c r="F15" s="9">
        <f>VLOOKUP($A15,[3]Hoja2!$A$9:$AL$102,26,0)</f>
        <v>1621.47</v>
      </c>
      <c r="G15" s="9">
        <f>VLOOKUP($A15,[3]Hoja2!$A$9:$AL$102,27,0)</f>
        <v>3731.08</v>
      </c>
    </row>
    <row r="16" spans="1:7" ht="12" customHeight="1" x14ac:dyDescent="0.25">
      <c r="A16" s="5" t="s">
        <v>20</v>
      </c>
      <c r="B16" s="9" t="str">
        <f>VLOOKUP(A16,[1]Hoja2!$A$13:$AF$47,2,0)</f>
        <v>Carrillo Carrillo Sandra Luz</v>
      </c>
      <c r="C16" s="3" t="s">
        <v>122</v>
      </c>
      <c r="D16" s="3" t="s">
        <v>163</v>
      </c>
      <c r="E16" s="9">
        <f>VLOOKUP($A16,[3]Hoja2!$A$9:$AL$102,7,0)</f>
        <v>3959.1</v>
      </c>
      <c r="F16" s="9">
        <f>VLOOKUP($A16,[3]Hoja2!$A$9:$AL$102,26,0)</f>
        <v>405.27</v>
      </c>
      <c r="G16" s="9">
        <f>VLOOKUP($A16,[3]Hoja2!$A$9:$AL$102,27,0)</f>
        <v>3553.83</v>
      </c>
    </row>
    <row r="17" spans="1:7" ht="12" customHeight="1" x14ac:dyDescent="0.25">
      <c r="A17" s="8" t="s">
        <v>136</v>
      </c>
      <c r="B17" s="9" t="s">
        <v>137</v>
      </c>
      <c r="C17" s="3" t="s">
        <v>40</v>
      </c>
      <c r="D17" s="3" t="s">
        <v>163</v>
      </c>
      <c r="E17" s="9">
        <f>VLOOKUP($A17,[3]Hoja2!$A$9:$AL$102,7,0)</f>
        <v>5100</v>
      </c>
      <c r="F17" s="9">
        <f>VLOOKUP($A17,[3]Hoja2!$A$9:$AL$102,26,0)</f>
        <v>574.17999999999995</v>
      </c>
      <c r="G17" s="9">
        <f>VLOOKUP($A17,[3]Hoja2!$A$9:$AL$102,27,0)</f>
        <v>4525.82</v>
      </c>
    </row>
    <row r="18" spans="1:7" ht="12" customHeight="1" x14ac:dyDescent="0.25">
      <c r="A18" s="5" t="s">
        <v>87</v>
      </c>
      <c r="B18" s="9" t="s">
        <v>88</v>
      </c>
      <c r="C18" s="3" t="s">
        <v>89</v>
      </c>
      <c r="D18" s="3" t="s">
        <v>163</v>
      </c>
      <c r="E18" s="9">
        <f>VLOOKUP($A18,[3]Hoja2!$A$9:$AL$102,7,0)</f>
        <v>4069.85</v>
      </c>
      <c r="F18" s="9">
        <f>VLOOKUP($A18,[3]Hoja2!$A$9:$AL$102,26,0)</f>
        <v>1784.37</v>
      </c>
      <c r="G18" s="9">
        <f>VLOOKUP($A18,[3]Hoja2!$A$9:$AL$102,27,0)</f>
        <v>2285.48</v>
      </c>
    </row>
    <row r="19" spans="1:7" ht="12" customHeight="1" x14ac:dyDescent="0.25">
      <c r="A19" s="5" t="s">
        <v>153</v>
      </c>
      <c r="B19" s="9" t="s">
        <v>154</v>
      </c>
      <c r="C19" s="3" t="s">
        <v>41</v>
      </c>
      <c r="D19" s="3" t="s">
        <v>163</v>
      </c>
      <c r="E19" s="9">
        <f>VLOOKUP($A19,[3]Hoja2!$A$9:$AL$102,7,0)</f>
        <v>4352.6499999999996</v>
      </c>
      <c r="F19" s="9">
        <f>VLOOKUP($A19,[3]Hoja2!$A$9:$AL$102,26,0)</f>
        <v>445.15</v>
      </c>
      <c r="G19" s="9">
        <f>VLOOKUP($A19,[3]Hoja2!$A$9:$AL$102,27,0)</f>
        <v>3907.5</v>
      </c>
    </row>
    <row r="20" spans="1:7" ht="12" customHeight="1" x14ac:dyDescent="0.25">
      <c r="A20" s="5" t="s">
        <v>9</v>
      </c>
      <c r="B20" s="9" t="str">
        <f>VLOOKUP(A20,[1]Hoja2!$A$13:$AF$47,2,0)</f>
        <v>Contreras García Lucila</v>
      </c>
      <c r="C20" s="3" t="s">
        <v>42</v>
      </c>
      <c r="D20" s="3" t="s">
        <v>163</v>
      </c>
      <c r="E20" s="9">
        <f>VLOOKUP($A20,[3]Hoja2!$A$9:$AL$102,7,0)</f>
        <v>7204.5</v>
      </c>
      <c r="F20" s="9">
        <f>VLOOKUP($A20,[3]Hoja2!$A$9:$AL$102,26,0)</f>
        <v>1041.6099999999999</v>
      </c>
      <c r="G20" s="9">
        <f>VLOOKUP($A20,[3]Hoja2!$A$9:$AL$102,27,0)</f>
        <v>6162.89</v>
      </c>
    </row>
    <row r="21" spans="1:7" ht="12" customHeight="1" x14ac:dyDescent="0.25">
      <c r="A21" s="5" t="s">
        <v>90</v>
      </c>
      <c r="B21" s="9" t="s">
        <v>91</v>
      </c>
      <c r="C21" s="3" t="s">
        <v>39</v>
      </c>
      <c r="D21" s="3" t="s">
        <v>163</v>
      </c>
      <c r="E21" s="9">
        <f>VLOOKUP($A21,[3]Hoja2!$A$9:$AL$102,7,0)</f>
        <v>2593.0500000000002</v>
      </c>
      <c r="F21" s="9">
        <f>VLOOKUP($A21,[3]Hoja2!$A$9:$AL$102,26,0)</f>
        <v>-8.59</v>
      </c>
      <c r="G21" s="9">
        <f>VLOOKUP($A21,[3]Hoja2!$A$9:$AL$102,27,0)</f>
        <v>2601.64</v>
      </c>
    </row>
    <row r="22" spans="1:7" ht="12" customHeight="1" x14ac:dyDescent="0.25">
      <c r="A22" s="5" t="s">
        <v>127</v>
      </c>
      <c r="B22" s="9" t="s">
        <v>130</v>
      </c>
      <c r="C22" s="3" t="s">
        <v>133</v>
      </c>
      <c r="D22" s="3" t="s">
        <v>163</v>
      </c>
      <c r="E22" s="9">
        <f>VLOOKUP($A22,[3]Hoja2!$A$9:$AL$102,7,0)</f>
        <v>8714.74</v>
      </c>
      <c r="F22" s="9">
        <f>VLOOKUP($A22,[3]Hoja2!$A$9:$AL$102,26,0)</f>
        <v>1395.92</v>
      </c>
      <c r="G22" s="9">
        <f>VLOOKUP($A22,[3]Hoja2!$A$9:$AL$102,27,0)</f>
        <v>7318.82</v>
      </c>
    </row>
    <row r="23" spans="1:7" ht="12" customHeight="1" x14ac:dyDescent="0.25">
      <c r="A23" s="5" t="s">
        <v>10</v>
      </c>
      <c r="B23" s="9" t="str">
        <f>VLOOKUP(A23,[1]Hoja2!$A$13:$AF$47,2,0)</f>
        <v>De León Corona Jane Vanessa</v>
      </c>
      <c r="C23" s="3" t="s">
        <v>43</v>
      </c>
      <c r="D23" s="3" t="s">
        <v>163</v>
      </c>
      <c r="E23" s="9">
        <f>VLOOKUP($A23,[3]Hoja2!$A$9:$AL$102,7,0)</f>
        <v>5883.75</v>
      </c>
      <c r="F23" s="9">
        <f>VLOOKUP($A23,[3]Hoja2!$A$9:$AL$102,26,0)</f>
        <v>741.86</v>
      </c>
      <c r="G23" s="9">
        <f>VLOOKUP($A23,[3]Hoja2!$A$9:$AL$102,27,0)</f>
        <v>5141.8900000000003</v>
      </c>
    </row>
    <row r="24" spans="1:7" ht="12" customHeight="1" x14ac:dyDescent="0.25">
      <c r="A24" s="5" t="s">
        <v>123</v>
      </c>
      <c r="B24" s="9" t="s">
        <v>124</v>
      </c>
      <c r="C24" s="3" t="s">
        <v>150</v>
      </c>
      <c r="D24" s="3" t="s">
        <v>163</v>
      </c>
      <c r="E24" s="9">
        <f>VLOOKUP($A24,[3]Hoja2!$A$9:$AL$102,7,0)</f>
        <v>8714.7000000000007</v>
      </c>
      <c r="F24" s="9">
        <f>VLOOKUP($A24,[3]Hoja2!$A$9:$AL$102,26,0)</f>
        <v>1434</v>
      </c>
      <c r="G24" s="9">
        <f>VLOOKUP($A24,[3]Hoja2!$A$9:$AL$102,27,0)</f>
        <v>7280.7</v>
      </c>
    </row>
    <row r="25" spans="1:7" ht="12" customHeight="1" x14ac:dyDescent="0.25">
      <c r="A25" s="5" t="s">
        <v>28</v>
      </c>
      <c r="B25" s="9" t="str">
        <f>VLOOKUP(A25,[1]Hoja2!$A$13:$AF$47,2,0)</f>
        <v>Decena Hernandez Lizette</v>
      </c>
      <c r="C25" s="3" t="s">
        <v>43</v>
      </c>
      <c r="D25" s="3" t="s">
        <v>163</v>
      </c>
      <c r="E25" s="9">
        <f>VLOOKUP($A25,[3]Hoja2!$A$9:$AL$102,7,0)</f>
        <v>5223</v>
      </c>
      <c r="F25" s="9">
        <f>VLOOKUP($A25,[3]Hoja2!$A$9:$AL$102,26,0)</f>
        <v>2389</v>
      </c>
      <c r="G25" s="9">
        <f>VLOOKUP($A25,[3]Hoja2!$A$9:$AL$102,27,0)</f>
        <v>2834</v>
      </c>
    </row>
    <row r="26" spans="1:7" ht="12" customHeight="1" x14ac:dyDescent="0.25">
      <c r="A26" s="5" t="s">
        <v>65</v>
      </c>
      <c r="B26" s="9" t="s">
        <v>66</v>
      </c>
      <c r="C26" s="3" t="s">
        <v>62</v>
      </c>
      <c r="D26" s="3" t="s">
        <v>163</v>
      </c>
      <c r="E26" s="9">
        <f>VLOOKUP($A26,[3]Hoja2!$A$9:$AL$102,7,0)</f>
        <v>2667.3</v>
      </c>
      <c r="F26" s="9">
        <f>VLOOKUP($A26,[3]Hoja2!$A$9:$AL$102,26,0)</f>
        <v>84.33</v>
      </c>
      <c r="G26" s="9">
        <f>VLOOKUP($A26,[3]Hoja2!$A$9:$AL$102,27,0)</f>
        <v>2582.9699999999998</v>
      </c>
    </row>
    <row r="27" spans="1:7" ht="12" customHeight="1" x14ac:dyDescent="0.25">
      <c r="A27" s="5" t="s">
        <v>128</v>
      </c>
      <c r="B27" s="9" t="s">
        <v>131</v>
      </c>
      <c r="C27" s="3" t="s">
        <v>42</v>
      </c>
      <c r="D27" s="3" t="s">
        <v>163</v>
      </c>
      <c r="E27" s="9">
        <f>VLOOKUP($A27,[3]Hoja2!$A$9:$AL$102,7,0)</f>
        <v>3800</v>
      </c>
      <c r="F27" s="9">
        <f>VLOOKUP($A27,[3]Hoja2!$A$9:$AL$102,26,0)</f>
        <v>376.25</v>
      </c>
      <c r="G27" s="9">
        <f>VLOOKUP($A27,[3]Hoja2!$A$9:$AL$102,27,0)</f>
        <v>3423.75</v>
      </c>
    </row>
    <row r="28" spans="1:7" ht="12" customHeight="1" x14ac:dyDescent="0.25">
      <c r="A28" s="5" t="s">
        <v>67</v>
      </c>
      <c r="B28" s="9" t="s">
        <v>68</v>
      </c>
      <c r="C28" s="3" t="s">
        <v>43</v>
      </c>
      <c r="D28" s="3" t="s">
        <v>163</v>
      </c>
      <c r="E28" s="9">
        <f>VLOOKUP($A28,[3]Hoja2!$A$9:$AL$102,7,0)</f>
        <v>5352.55</v>
      </c>
      <c r="F28" s="9">
        <f>VLOOKUP($A28,[3]Hoja2!$A$9:$AL$102,26,0)</f>
        <v>1826.63</v>
      </c>
      <c r="G28" s="9">
        <f>VLOOKUP($A28,[3]Hoja2!$A$9:$AL$102,27,0)</f>
        <v>3525.92</v>
      </c>
    </row>
    <row r="29" spans="1:7" ht="12" customHeight="1" x14ac:dyDescent="0.25">
      <c r="A29" s="5" t="s">
        <v>60</v>
      </c>
      <c r="B29" s="9" t="s">
        <v>61</v>
      </c>
      <c r="C29" s="3" t="s">
        <v>62</v>
      </c>
      <c r="D29" s="3" t="s">
        <v>163</v>
      </c>
      <c r="E29" s="9">
        <f>VLOOKUP($A29,[3]Hoja2!$A$9:$AL$102,7,0)</f>
        <v>2593.0500000000002</v>
      </c>
      <c r="F29" s="9">
        <f>VLOOKUP($A29,[3]Hoja2!$A$9:$AL$102,26,0)</f>
        <v>-8.59</v>
      </c>
      <c r="G29" s="9">
        <f>VLOOKUP($A29,[3]Hoja2!$A$9:$AL$102,27,0)</f>
        <v>2601.64</v>
      </c>
    </row>
    <row r="30" spans="1:7" ht="12" customHeight="1" x14ac:dyDescent="0.25">
      <c r="A30" s="5" t="s">
        <v>24</v>
      </c>
      <c r="B30" s="9" t="str">
        <f>VLOOKUP(A30,[1]Hoja2!$A$13:$AF$47,2,0)</f>
        <v>Gallegos Negrete Rosa Elena</v>
      </c>
      <c r="C30" s="3" t="s">
        <v>39</v>
      </c>
      <c r="D30" s="3" t="s">
        <v>163</v>
      </c>
      <c r="E30" s="9">
        <f>VLOOKUP($A30,[3]Hoja2!$A$9:$AL$102,7,0)</f>
        <v>3330</v>
      </c>
      <c r="F30" s="9">
        <f>VLOOKUP($A30,[3]Hoja2!$A$9:$AL$102,26,0)</f>
        <v>1223.6600000000001</v>
      </c>
      <c r="G30" s="9">
        <f>VLOOKUP($A30,[3]Hoja2!$A$9:$AL$102,27,0)</f>
        <v>2106.34</v>
      </c>
    </row>
    <row r="31" spans="1:7" ht="12" customHeight="1" x14ac:dyDescent="0.25">
      <c r="A31" s="5" t="s">
        <v>103</v>
      </c>
      <c r="B31" s="9" t="s">
        <v>104</v>
      </c>
      <c r="C31" s="3" t="s">
        <v>50</v>
      </c>
      <c r="D31" s="3" t="s">
        <v>163</v>
      </c>
      <c r="E31" s="9">
        <f>VLOOKUP($A31,[3]Hoja2!$A$9:$AL$102,7,0)</f>
        <v>11893.78</v>
      </c>
      <c r="F31" s="9">
        <f>VLOOKUP($A31,[3]Hoja2!$A$9:$AL$102,26,0)</f>
        <v>2040.69</v>
      </c>
      <c r="G31" s="9">
        <f>VLOOKUP($A31,[3]Hoja2!$A$9:$AL$102,27,0)</f>
        <v>9853.09</v>
      </c>
    </row>
    <row r="32" spans="1:7" ht="12" customHeight="1" x14ac:dyDescent="0.25">
      <c r="A32" s="5" t="s">
        <v>22</v>
      </c>
      <c r="B32" s="9" t="str">
        <f>VLOOKUP(A32,[1]Hoja2!$A$13:$AF$47,2,0)</f>
        <v>Gomez Dueñas Roselia</v>
      </c>
      <c r="C32" s="3" t="s">
        <v>39</v>
      </c>
      <c r="D32" s="3" t="s">
        <v>163</v>
      </c>
      <c r="E32" s="9">
        <f>VLOOKUP($A32,[3]Hoja2!$A$9:$AL$102,7,0)</f>
        <v>3330</v>
      </c>
      <c r="F32" s="9">
        <f>VLOOKUP($A32,[3]Hoja2!$A$9:$AL$102,26,0)</f>
        <v>1269.44</v>
      </c>
      <c r="G32" s="9">
        <f>VLOOKUP($A32,[3]Hoja2!$A$9:$AL$102,27,0)</f>
        <v>2060.56</v>
      </c>
    </row>
    <row r="33" spans="1:7" ht="12" customHeight="1" x14ac:dyDescent="0.25">
      <c r="A33" s="5" t="s">
        <v>97</v>
      </c>
      <c r="B33" s="9" t="s">
        <v>98</v>
      </c>
      <c r="C33" s="3" t="s">
        <v>96</v>
      </c>
      <c r="D33" s="3" t="s">
        <v>163</v>
      </c>
      <c r="E33" s="9">
        <f>VLOOKUP($A33,[3]Hoja2!$A$9:$AL$102,7,0)</f>
        <v>4069.85</v>
      </c>
      <c r="F33" s="9">
        <f>VLOOKUP($A33,[3]Hoja2!$A$9:$AL$102,26,0)</f>
        <v>415.74</v>
      </c>
      <c r="G33" s="9">
        <f>VLOOKUP($A33,[3]Hoja2!$A$9:$AL$102,27,0)</f>
        <v>3654.11</v>
      </c>
    </row>
    <row r="34" spans="1:7" ht="12" customHeight="1" x14ac:dyDescent="0.25">
      <c r="A34" s="5" t="s">
        <v>105</v>
      </c>
      <c r="B34" s="9" t="s">
        <v>106</v>
      </c>
      <c r="C34" s="3" t="s">
        <v>41</v>
      </c>
      <c r="D34" s="3" t="s">
        <v>163</v>
      </c>
      <c r="E34" s="9">
        <f>VLOOKUP($A34,[3]Hoja2!$A$9:$AL$102,7,0)</f>
        <v>5555.37</v>
      </c>
      <c r="F34" s="9">
        <f>VLOOKUP($A34,[3]Hoja2!$A$9:$AL$102,26,0)</f>
        <v>669.82</v>
      </c>
      <c r="G34" s="9">
        <f>VLOOKUP($A34,[3]Hoja2!$A$9:$AL$102,27,0)</f>
        <v>4885.55</v>
      </c>
    </row>
    <row r="35" spans="1:7" ht="12" customHeight="1" x14ac:dyDescent="0.25">
      <c r="A35" s="5" t="s">
        <v>158</v>
      </c>
      <c r="B35" s="9" t="s">
        <v>159</v>
      </c>
      <c r="C35" s="3" t="s">
        <v>122</v>
      </c>
      <c r="D35" s="3" t="s">
        <v>163</v>
      </c>
      <c r="E35" s="9">
        <f>VLOOKUP($A35,[3]Hoja2!$A$9:$AL$102,7,0)</f>
        <v>3780</v>
      </c>
      <c r="F35" s="9">
        <f>VLOOKUP($A35,[3]Hoja2!$A$9:$AL$102,26,0)</f>
        <v>276.08</v>
      </c>
      <c r="G35" s="9">
        <f>VLOOKUP($A35,[3]Hoja2!$A$9:$AL$102,27,0)</f>
        <v>3503.92</v>
      </c>
    </row>
    <row r="36" spans="1:7" ht="12" customHeight="1" x14ac:dyDescent="0.25">
      <c r="A36" s="5" t="s">
        <v>99</v>
      </c>
      <c r="B36" s="9" t="s">
        <v>100</v>
      </c>
      <c r="C36" s="3" t="s">
        <v>43</v>
      </c>
      <c r="D36" s="3" t="s">
        <v>163</v>
      </c>
      <c r="E36" s="9">
        <f>VLOOKUP($A36,[3]Hoja2!$A$9:$AL$102,7,0)</f>
        <v>8714.7000000000007</v>
      </c>
      <c r="F36" s="9">
        <f>VLOOKUP($A36,[3]Hoja2!$A$9:$AL$102,26,0)</f>
        <v>1423.78</v>
      </c>
      <c r="G36" s="9">
        <f>VLOOKUP($A36,[3]Hoja2!$A$9:$AL$102,27,0)</f>
        <v>7290.92</v>
      </c>
    </row>
    <row r="37" spans="1:7" ht="12" customHeight="1" x14ac:dyDescent="0.25">
      <c r="A37" s="5" t="s">
        <v>140</v>
      </c>
      <c r="B37" s="9" t="s">
        <v>141</v>
      </c>
      <c r="C37" s="3" t="s">
        <v>39</v>
      </c>
      <c r="D37" s="3" t="s">
        <v>163</v>
      </c>
      <c r="E37" s="9">
        <f>VLOOKUP($A37,[3]Hoja2!$A$9:$AL$102,7,0)</f>
        <v>4100</v>
      </c>
      <c r="F37" s="9">
        <f>VLOOKUP($A37,[3]Hoja2!$A$9:$AL$102,26,0)</f>
        <v>423.44</v>
      </c>
      <c r="G37" s="9">
        <f>VLOOKUP($A37,[3]Hoja2!$A$9:$AL$102,27,0)</f>
        <v>3676.56</v>
      </c>
    </row>
    <row r="38" spans="1:7" ht="12" customHeight="1" x14ac:dyDescent="0.25">
      <c r="A38" s="5" t="s">
        <v>35</v>
      </c>
      <c r="B38" s="9" t="str">
        <f>VLOOKUP(A38,[1]Hoja2!$A$13:$AF$47,2,0)</f>
        <v>Hernandez Diaz Genesis</v>
      </c>
      <c r="C38" s="3" t="s">
        <v>44</v>
      </c>
      <c r="D38" s="3" t="s">
        <v>163</v>
      </c>
      <c r="E38" s="9">
        <f>VLOOKUP($A38,[3]Hoja2!$A$9:$AL$102,7,0)</f>
        <v>3192</v>
      </c>
      <c r="F38" s="9">
        <f>VLOOKUP($A38,[3]Hoja2!$A$9:$AL$102,26,0)</f>
        <v>1409.65</v>
      </c>
      <c r="G38" s="9">
        <f>VLOOKUP($A38,[3]Hoja2!$A$9:$AL$102,27,0)</f>
        <v>1782.35</v>
      </c>
    </row>
    <row r="39" spans="1:7" ht="12" customHeight="1" x14ac:dyDescent="0.25">
      <c r="A39" s="5" t="s">
        <v>69</v>
      </c>
      <c r="B39" s="9" t="s">
        <v>70</v>
      </c>
      <c r="C39" s="3" t="s">
        <v>43</v>
      </c>
      <c r="D39" s="3" t="s">
        <v>163</v>
      </c>
      <c r="E39" s="9">
        <f>VLOOKUP($A39,[3]Hoja2!$A$9:$AL$102,7,0)</f>
        <v>11893.8</v>
      </c>
      <c r="F39" s="9">
        <f>VLOOKUP($A39,[3]Hoja2!$A$9:$AL$102,26,0)</f>
        <v>2208.89</v>
      </c>
      <c r="G39" s="9">
        <f>VLOOKUP($A39,[3]Hoja2!$A$9:$AL$102,27,0)</f>
        <v>9684.91</v>
      </c>
    </row>
    <row r="40" spans="1:7" ht="12" customHeight="1" x14ac:dyDescent="0.25">
      <c r="A40" s="5" t="s">
        <v>18</v>
      </c>
      <c r="B40" s="9" t="str">
        <f>VLOOKUP(A40,[1]Hoja2!$A$13:$AF$47,2,0)</f>
        <v>Hernandez Murillo Jose Adrian</v>
      </c>
      <c r="C40" s="3" t="s">
        <v>43</v>
      </c>
      <c r="D40" s="3" t="s">
        <v>163</v>
      </c>
      <c r="E40" s="9">
        <f>VLOOKUP($A40,[3]Hoja2!$A$9:$AL$102,7,0)</f>
        <v>8714.7000000000007</v>
      </c>
      <c r="F40" s="9">
        <f>VLOOKUP($A40,[3]Hoja2!$A$9:$AL$102,26,0)</f>
        <v>1412.63</v>
      </c>
      <c r="G40" s="9">
        <f>VLOOKUP($A40,[3]Hoja2!$A$9:$AL$102,27,0)</f>
        <v>7302.07</v>
      </c>
    </row>
    <row r="41" spans="1:7" ht="12" customHeight="1" x14ac:dyDescent="0.25">
      <c r="A41" s="5" t="s">
        <v>16</v>
      </c>
      <c r="B41" s="9" t="str">
        <f>VLOOKUP(A41,[1]Hoja2!$A$13:$AF$47,2,0)</f>
        <v>Hernandez Virgen Veronica</v>
      </c>
      <c r="C41" s="3" t="s">
        <v>45</v>
      </c>
      <c r="D41" s="3" t="s">
        <v>163</v>
      </c>
      <c r="E41" s="9">
        <f>VLOOKUP($A41,[3]Hoja2!$A$9:$AL$102,7,0)</f>
        <v>4584</v>
      </c>
      <c r="F41" s="9">
        <f>VLOOKUP($A41,[3]Hoja2!$A$9:$AL$102,26,0)</f>
        <v>493.29</v>
      </c>
      <c r="G41" s="9">
        <f>VLOOKUP($A41,[3]Hoja2!$A$9:$AL$102,27,0)</f>
        <v>4090.71</v>
      </c>
    </row>
    <row r="42" spans="1:7" ht="12" customHeight="1" x14ac:dyDescent="0.25">
      <c r="A42" s="5" t="s">
        <v>14</v>
      </c>
      <c r="B42" s="9" t="str">
        <f>VLOOKUP(A42,[1]Hoja2!$A$13:$AF$47,2,0)</f>
        <v>Huerta Gomez Elizabeth</v>
      </c>
      <c r="C42" s="3" t="s">
        <v>46</v>
      </c>
      <c r="D42" s="3" t="s">
        <v>163</v>
      </c>
      <c r="E42" s="9">
        <f>VLOOKUP($A42,[3]Hoja2!$A$9:$AL$102,7,0)</f>
        <v>6543.75</v>
      </c>
      <c r="F42" s="9">
        <f>VLOOKUP($A42,[3]Hoja2!$A$9:$AL$102,26,0)</f>
        <v>2538.58</v>
      </c>
      <c r="G42" s="9">
        <f>VLOOKUP($A42,[3]Hoja2!$A$9:$AL$102,27,0)</f>
        <v>4005.17</v>
      </c>
    </row>
    <row r="43" spans="1:7" ht="12" customHeight="1" x14ac:dyDescent="0.25">
      <c r="A43" s="5" t="s">
        <v>71</v>
      </c>
      <c r="B43" s="9" t="s">
        <v>72</v>
      </c>
      <c r="C43" s="3" t="s">
        <v>49</v>
      </c>
      <c r="D43" s="3" t="s">
        <v>163</v>
      </c>
      <c r="E43" s="9">
        <f>VLOOKUP($A43,[3]Hoja2!$A$9:$AL$102,7,0)</f>
        <v>5555.37</v>
      </c>
      <c r="F43" s="9">
        <f>VLOOKUP($A43,[3]Hoja2!$A$9:$AL$102,26,0)</f>
        <v>669.79</v>
      </c>
      <c r="G43" s="9">
        <f>VLOOKUP($A43,[3]Hoja2!$A$9:$AL$102,27,0)</f>
        <v>4885.58</v>
      </c>
    </row>
    <row r="44" spans="1:7" ht="12" customHeight="1" x14ac:dyDescent="0.25">
      <c r="A44" s="5" t="s">
        <v>156</v>
      </c>
      <c r="B44" s="9" t="s">
        <v>157</v>
      </c>
      <c r="C44" s="3" t="s">
        <v>39</v>
      </c>
      <c r="D44" s="3" t="s">
        <v>163</v>
      </c>
      <c r="E44" s="9">
        <f>VLOOKUP($A44,[3]Hoja2!$A$9:$AL$102,7,0)</f>
        <v>4000</v>
      </c>
      <c r="F44" s="9">
        <f>VLOOKUP($A44,[3]Hoja2!$A$9:$AL$102,26,0)</f>
        <v>389.62</v>
      </c>
      <c r="G44" s="9">
        <f>VLOOKUP($A44,[3]Hoja2!$A$9:$AL$102,27,0)</f>
        <v>3610.38</v>
      </c>
    </row>
    <row r="45" spans="1:7" ht="12" customHeight="1" x14ac:dyDescent="0.25">
      <c r="A45" s="5" t="s">
        <v>94</v>
      </c>
      <c r="B45" s="9" t="s">
        <v>95</v>
      </c>
      <c r="C45" s="3" t="s">
        <v>39</v>
      </c>
      <c r="D45" s="3" t="s">
        <v>163</v>
      </c>
      <c r="E45" s="9">
        <f>VLOOKUP($A45,[3]Hoja2!$A$9:$AL$102,7,0)</f>
        <v>4238.16</v>
      </c>
      <c r="F45" s="9">
        <f>VLOOKUP($A45,[3]Hoja2!$A$9:$AL$102,26,0)</f>
        <v>441.05</v>
      </c>
      <c r="G45" s="9">
        <f>VLOOKUP($A45,[3]Hoja2!$A$9:$AL$102,27,0)</f>
        <v>3797.11</v>
      </c>
    </row>
    <row r="46" spans="1:7" ht="12" customHeight="1" x14ac:dyDescent="0.25">
      <c r="A46" s="5" t="s">
        <v>11</v>
      </c>
      <c r="B46" s="9" t="str">
        <f>VLOOKUP(A46,[1]Hoja2!$A$13:$AF$47,2,0)</f>
        <v>López Hueso Tayde Lucina</v>
      </c>
      <c r="C46" s="3" t="s">
        <v>47</v>
      </c>
      <c r="D46" s="3" t="s">
        <v>163</v>
      </c>
      <c r="E46" s="9">
        <f>VLOOKUP($A46,[3]Hoja2!$A$9:$AL$102,7,0)</f>
        <v>7204.5</v>
      </c>
      <c r="F46" s="9">
        <f>VLOOKUP($A46,[3]Hoja2!$A$9:$AL$102,26,0)</f>
        <v>2841.32</v>
      </c>
      <c r="G46" s="9">
        <f>VLOOKUP($A46,[3]Hoja2!$A$9:$AL$102,27,0)</f>
        <v>4363.18</v>
      </c>
    </row>
    <row r="47" spans="1:7" ht="12" customHeight="1" x14ac:dyDescent="0.25">
      <c r="A47" s="5" t="s">
        <v>101</v>
      </c>
      <c r="B47" s="9" t="s">
        <v>102</v>
      </c>
      <c r="C47" s="3" t="s">
        <v>96</v>
      </c>
      <c r="D47" s="3" t="s">
        <v>163</v>
      </c>
      <c r="E47" s="9">
        <f>VLOOKUP($A47,[3]Hoja2!$A$9:$AL$102,7,0)</f>
        <v>4069.85</v>
      </c>
      <c r="F47" s="9">
        <f>VLOOKUP($A47,[3]Hoja2!$A$9:$AL$102,26,0)</f>
        <v>415.74</v>
      </c>
      <c r="G47" s="9">
        <f>VLOOKUP($A47,[3]Hoja2!$A$9:$AL$102,27,0)</f>
        <v>3654.11</v>
      </c>
    </row>
    <row r="48" spans="1:7" ht="12" customHeight="1" x14ac:dyDescent="0.25">
      <c r="A48" s="5" t="s">
        <v>73</v>
      </c>
      <c r="B48" s="9" t="s">
        <v>74</v>
      </c>
      <c r="C48" s="3" t="s">
        <v>39</v>
      </c>
      <c r="D48" s="3" t="s">
        <v>163</v>
      </c>
      <c r="E48" s="9">
        <f>VLOOKUP($A48,[3]Hoja2!$A$9:$AL$102,7,0)</f>
        <v>6450</v>
      </c>
      <c r="F48" s="9">
        <f>VLOOKUP($A48,[3]Hoja2!$A$9:$AL$102,26,0)</f>
        <v>875.14</v>
      </c>
      <c r="G48" s="9">
        <f>VLOOKUP($A48,[3]Hoja2!$A$9:$AL$102,27,0)</f>
        <v>5574.86</v>
      </c>
    </row>
    <row r="49" spans="1:7" ht="12" customHeight="1" x14ac:dyDescent="0.25">
      <c r="A49" s="5" t="s">
        <v>34</v>
      </c>
      <c r="B49" s="9" t="str">
        <f>VLOOKUP(A49,[1]Hoja2!$A$13:$AF$47,2,0)</f>
        <v>Martinez Macias  Norma Irene</v>
      </c>
      <c r="C49" s="3" t="s">
        <v>40</v>
      </c>
      <c r="D49" s="3" t="s">
        <v>163</v>
      </c>
      <c r="E49" s="9">
        <f>VLOOKUP($A49,[3]Hoja2!$A$9:$AL$102,7,0)</f>
        <v>5772</v>
      </c>
      <c r="F49" s="9">
        <f>VLOOKUP($A49,[3]Hoja2!$A$9:$AL$102,26,0)</f>
        <v>718.25</v>
      </c>
      <c r="G49" s="9">
        <f>VLOOKUP($A49,[3]Hoja2!$A$9:$AL$102,27,0)</f>
        <v>5053.75</v>
      </c>
    </row>
    <row r="50" spans="1:7" ht="12" customHeight="1" x14ac:dyDescent="0.25">
      <c r="A50" s="5" t="s">
        <v>29</v>
      </c>
      <c r="B50" s="9" t="str">
        <f>VLOOKUP(A50,[1]Hoja2!$A$13:$AF$47,2,0)</f>
        <v>Mata Avila Jesus</v>
      </c>
      <c r="C50" s="3" t="s">
        <v>48</v>
      </c>
      <c r="D50" s="3" t="s">
        <v>163</v>
      </c>
      <c r="E50" s="9">
        <f>VLOOKUP($A50,[3]Hoja2!$A$9:$AL$102,7,0)</f>
        <v>6100</v>
      </c>
      <c r="F50" s="9">
        <f>VLOOKUP($A50,[3]Hoja2!$A$9:$AL$102,26,0)</f>
        <v>1371.23</v>
      </c>
      <c r="G50" s="9">
        <f>VLOOKUP($A50,[3]Hoja2!$A$9:$AL$102,27,0)</f>
        <v>4728.7700000000004</v>
      </c>
    </row>
    <row r="51" spans="1:7" ht="12" customHeight="1" x14ac:dyDescent="0.25">
      <c r="A51" s="5" t="s">
        <v>21</v>
      </c>
      <c r="B51" s="9" t="str">
        <f>VLOOKUP(A51,[1]Hoja2!$A$13:$AF$47,2,0)</f>
        <v>Melendez Quezada Owen Mario</v>
      </c>
      <c r="C51" s="3" t="s">
        <v>38</v>
      </c>
      <c r="D51" s="3" t="s">
        <v>163</v>
      </c>
      <c r="E51" s="9">
        <f>VLOOKUP($A51,[3]Hoja2!$A$9:$AL$102,7,0)</f>
        <v>4584</v>
      </c>
      <c r="F51" s="9">
        <f>VLOOKUP($A51,[3]Hoja2!$A$9:$AL$102,26,0)</f>
        <v>947.15</v>
      </c>
      <c r="G51" s="9">
        <f>VLOOKUP($A51,[3]Hoja2!$A$9:$AL$102,27,0)</f>
        <v>3636.85</v>
      </c>
    </row>
    <row r="52" spans="1:7" ht="12" customHeight="1" x14ac:dyDescent="0.25">
      <c r="A52" s="5" t="s">
        <v>75</v>
      </c>
      <c r="B52" s="9" t="s">
        <v>76</v>
      </c>
      <c r="C52" s="3" t="s">
        <v>39</v>
      </c>
      <c r="D52" s="3" t="s">
        <v>163</v>
      </c>
      <c r="E52" s="9">
        <f>VLOOKUP($A52,[3]Hoja2!$A$9:$AL$102,7,0)</f>
        <v>8714.7000000000007</v>
      </c>
      <c r="F52" s="9">
        <f>VLOOKUP($A52,[3]Hoja2!$A$9:$AL$102,26,0)</f>
        <v>1423.78</v>
      </c>
      <c r="G52" s="9">
        <f>VLOOKUP($A52,[3]Hoja2!$A$9:$AL$102,27,0)</f>
        <v>7290.92</v>
      </c>
    </row>
    <row r="53" spans="1:7" ht="12" customHeight="1" x14ac:dyDescent="0.25">
      <c r="A53" s="5" t="s">
        <v>26</v>
      </c>
      <c r="B53" s="9" t="str">
        <f>VLOOKUP(A53,[1]Hoja2!$A$13:$AF$47,2,0)</f>
        <v>Meza Arana Mayra Gisela</v>
      </c>
      <c r="C53" s="3" t="s">
        <v>43</v>
      </c>
      <c r="D53" s="3" t="s">
        <v>163</v>
      </c>
      <c r="E53" s="9">
        <f>VLOOKUP($A53,[3]Hoja2!$A$9:$AL$102,7,0)</f>
        <v>5883.75</v>
      </c>
      <c r="F53" s="9">
        <f>VLOOKUP($A53,[3]Hoja2!$A$9:$AL$102,26,0)</f>
        <v>700.14</v>
      </c>
      <c r="G53" s="9">
        <f>VLOOKUP($A53,[3]Hoja2!$A$9:$AL$102,27,0)</f>
        <v>5183.6099999999997</v>
      </c>
    </row>
    <row r="54" spans="1:7" ht="12" customHeight="1" x14ac:dyDescent="0.25">
      <c r="A54" s="5" t="s">
        <v>13</v>
      </c>
      <c r="B54" s="9" t="str">
        <f>VLOOKUP(A54,[1]Hoja2!$A$13:$AF$47,2,0)</f>
        <v>Muciño Velazquez Erika Viviana</v>
      </c>
      <c r="C54" s="3" t="s">
        <v>49</v>
      </c>
      <c r="D54" s="3" t="s">
        <v>163</v>
      </c>
      <c r="E54" s="9">
        <f>VLOOKUP($A54,[3]Hoja2!$A$9:$AL$102,7,0)</f>
        <v>4900.3500000000004</v>
      </c>
      <c r="F54" s="9">
        <f>VLOOKUP($A54,[3]Hoja2!$A$9:$AL$102,26,0)</f>
        <v>545.87</v>
      </c>
      <c r="G54" s="9">
        <f>VLOOKUP($A54,[3]Hoja2!$A$9:$AL$102,27,0)</f>
        <v>4354.4799999999996</v>
      </c>
    </row>
    <row r="55" spans="1:7" ht="12" customHeight="1" x14ac:dyDescent="0.25">
      <c r="A55" s="5" t="s">
        <v>25</v>
      </c>
      <c r="B55" s="9" t="str">
        <f>VLOOKUP(A55,[1]Hoja2!$A$13:$AF$47,2,0)</f>
        <v>Murguia Escobedo Sandra Buenaventura</v>
      </c>
      <c r="C55" s="3" t="s">
        <v>50</v>
      </c>
      <c r="D55" s="3" t="s">
        <v>163</v>
      </c>
      <c r="E55" s="9">
        <f>VLOOKUP($A55,[3]Hoja2!$A$9:$AL$102,7,0)</f>
        <v>4959.1499999999996</v>
      </c>
      <c r="F55" s="9">
        <f>VLOOKUP($A55,[3]Hoja2!$A$9:$AL$102,26,0)</f>
        <v>557.16999999999996</v>
      </c>
      <c r="G55" s="9">
        <f>VLOOKUP($A55,[3]Hoja2!$A$9:$AL$102,27,0)</f>
        <v>4401.9799999999996</v>
      </c>
    </row>
    <row r="56" spans="1:7" ht="12" customHeight="1" x14ac:dyDescent="0.25">
      <c r="A56" s="5" t="s">
        <v>77</v>
      </c>
      <c r="B56" s="9" t="s">
        <v>78</v>
      </c>
      <c r="C56" s="3" t="s">
        <v>39</v>
      </c>
      <c r="D56" s="3" t="s">
        <v>163</v>
      </c>
      <c r="E56" s="9">
        <f>VLOOKUP($A56,[3]Hoja2!$A$9:$AL$102,7,0)</f>
        <v>7997.95</v>
      </c>
      <c r="F56" s="9">
        <f>VLOOKUP($A56,[3]Hoja2!$A$9:$AL$102,26,0)</f>
        <v>1230.33</v>
      </c>
      <c r="G56" s="9">
        <f>VLOOKUP($A56,[3]Hoja2!$A$9:$AL$102,27,0)</f>
        <v>6767.62</v>
      </c>
    </row>
    <row r="57" spans="1:7" ht="12" customHeight="1" x14ac:dyDescent="0.25">
      <c r="A57" s="8" t="s">
        <v>116</v>
      </c>
      <c r="B57" s="9" t="s">
        <v>117</v>
      </c>
      <c r="C57" s="3" t="s">
        <v>62</v>
      </c>
      <c r="D57" s="3" t="s">
        <v>163</v>
      </c>
      <c r="E57" s="9">
        <f>VLOOKUP($A57,[3]Hoja2!$A$9:$AL$102,7,0)</f>
        <v>6600</v>
      </c>
      <c r="F57" s="9">
        <f>VLOOKUP($A57,[3]Hoja2!$A$9:$AL$102,26,0)</f>
        <v>883.13</v>
      </c>
      <c r="G57" s="9">
        <f>VLOOKUP($A57,[3]Hoja2!$A$9:$AL$102,27,0)</f>
        <v>5716.87</v>
      </c>
    </row>
    <row r="58" spans="1:7" ht="12" customHeight="1" x14ac:dyDescent="0.25">
      <c r="A58" s="8" t="s">
        <v>146</v>
      </c>
      <c r="B58" s="9" t="s">
        <v>147</v>
      </c>
      <c r="C58" s="3" t="s">
        <v>39</v>
      </c>
      <c r="D58" s="3" t="s">
        <v>163</v>
      </c>
      <c r="E58" s="9">
        <f>VLOOKUP($A58,[3]Hoja2!$A$9:$AL$102,7,0)</f>
        <v>2593.0500000000002</v>
      </c>
      <c r="F58" s="9">
        <f>VLOOKUP($A58,[3]Hoja2!$A$9:$AL$102,26,0)</f>
        <v>-8.59</v>
      </c>
      <c r="G58" s="9">
        <f>VLOOKUP($A58,[3]Hoja2!$A$9:$AL$102,27,0)</f>
        <v>2601.64</v>
      </c>
    </row>
    <row r="59" spans="1:7" ht="12" customHeight="1" x14ac:dyDescent="0.25">
      <c r="A59" s="5" t="s">
        <v>92</v>
      </c>
      <c r="B59" s="9" t="s">
        <v>93</v>
      </c>
      <c r="C59" s="3" t="s">
        <v>39</v>
      </c>
      <c r="D59" s="3" t="s">
        <v>163</v>
      </c>
      <c r="E59" s="9">
        <f>VLOOKUP($A59,[3]Hoja2!$A$9:$AL$102,7,0)</f>
        <v>2593.0500000000002</v>
      </c>
      <c r="F59" s="9">
        <f>VLOOKUP($A59,[3]Hoja2!$A$9:$AL$102,26,0)</f>
        <v>-8.59</v>
      </c>
      <c r="G59" s="9">
        <f>VLOOKUP($A59,[3]Hoja2!$A$9:$AL$102,27,0)</f>
        <v>2601.64</v>
      </c>
    </row>
    <row r="60" spans="1:7" ht="12" customHeight="1" x14ac:dyDescent="0.25">
      <c r="A60" s="5" t="s">
        <v>79</v>
      </c>
      <c r="B60" s="9" t="s">
        <v>80</v>
      </c>
      <c r="C60" s="3" t="s">
        <v>38</v>
      </c>
      <c r="D60" s="3" t="s">
        <v>163</v>
      </c>
      <c r="E60" s="9">
        <f>VLOOKUP($A60,[3]Hoja2!$A$9:$AL$102,7,0)</f>
        <v>7807.31</v>
      </c>
      <c r="F60" s="9">
        <f>VLOOKUP($A60,[3]Hoja2!$A$9:$AL$102,26,0)</f>
        <v>1176.27</v>
      </c>
      <c r="G60" s="9">
        <f>VLOOKUP($A60,[3]Hoja2!$A$9:$AL$102,27,0)</f>
        <v>6631.04</v>
      </c>
    </row>
    <row r="61" spans="1:7" ht="12" customHeight="1" x14ac:dyDescent="0.25">
      <c r="A61" s="5" t="s">
        <v>129</v>
      </c>
      <c r="B61" s="9" t="s">
        <v>132</v>
      </c>
      <c r="C61" s="3" t="s">
        <v>42</v>
      </c>
      <c r="D61" s="3" t="s">
        <v>163</v>
      </c>
      <c r="E61" s="9">
        <f>VLOOKUP($A61,[3]Hoja2!$A$9:$AL$102,7,0)</f>
        <v>3800</v>
      </c>
      <c r="F61" s="9">
        <f>VLOOKUP($A61,[3]Hoja2!$A$9:$AL$102,26,0)</f>
        <v>376.25</v>
      </c>
      <c r="G61" s="9">
        <f>VLOOKUP($A61,[3]Hoja2!$A$9:$AL$102,27,0)</f>
        <v>3423.75</v>
      </c>
    </row>
    <row r="62" spans="1:7" ht="13.5" customHeight="1" x14ac:dyDescent="0.25">
      <c r="A62" s="5" t="s">
        <v>142</v>
      </c>
      <c r="B62" s="9" t="s">
        <v>143</v>
      </c>
      <c r="C62" s="3" t="s">
        <v>40</v>
      </c>
      <c r="D62" s="3" t="s">
        <v>163</v>
      </c>
      <c r="E62" s="9">
        <f>VLOOKUP($A62,[3]Hoja2!$A$9:$AL$102,7,0)</f>
        <v>5140.95</v>
      </c>
      <c r="F62" s="9">
        <f>VLOOKUP($A62,[3]Hoja2!$A$9:$AL$102,26,0)</f>
        <v>587.79</v>
      </c>
      <c r="G62" s="9">
        <f>VLOOKUP($A62,[3]Hoja2!$A$9:$AL$102,27,0)</f>
        <v>4553.16</v>
      </c>
    </row>
    <row r="63" spans="1:7" x14ac:dyDescent="0.25">
      <c r="A63" s="5" t="s">
        <v>31</v>
      </c>
      <c r="B63" s="9" t="str">
        <f>VLOOKUP(A63,[1]Hoja2!$A$13:$AF$47,2,0)</f>
        <v>Partida Ceja Francisco Javier</v>
      </c>
      <c r="C63" s="3" t="s">
        <v>39</v>
      </c>
      <c r="D63" s="3" t="s">
        <v>163</v>
      </c>
      <c r="E63" s="9">
        <f>VLOOKUP($A63,[3]Hoja2!$A$9:$AL$102,7,0)</f>
        <v>5584</v>
      </c>
      <c r="F63" s="9">
        <f>VLOOKUP($A63,[3]Hoja2!$A$9:$AL$102,26,0)</f>
        <v>2742.38</v>
      </c>
      <c r="G63" s="9">
        <f>VLOOKUP($A63,[3]Hoja2!$A$9:$AL$102,27,0)</f>
        <v>2841.62</v>
      </c>
    </row>
    <row r="64" spans="1:7" x14ac:dyDescent="0.25">
      <c r="A64" s="5" t="s">
        <v>19</v>
      </c>
      <c r="B64" s="9" t="str">
        <f>VLOOKUP(A64,[1]Hoja2!$A$13:$AF$47,2,0)</f>
        <v>Ramirez Gallegos Lorena</v>
      </c>
      <c r="C64" s="3" t="s">
        <v>43</v>
      </c>
      <c r="D64" s="3" t="s">
        <v>163</v>
      </c>
      <c r="E64" s="9">
        <f>VLOOKUP($A64,[3]Hoja2!$A$9:$AL$102,7,0)</f>
        <v>4275</v>
      </c>
      <c r="F64" s="9">
        <f>VLOOKUP($A64,[3]Hoja2!$A$9:$AL$102,26,0)</f>
        <v>1805.62</v>
      </c>
      <c r="G64" s="9">
        <f>VLOOKUP($A64,[3]Hoja2!$A$9:$AL$102,27,0)</f>
        <v>2469.38</v>
      </c>
    </row>
    <row r="65" spans="1:7" x14ac:dyDescent="0.25">
      <c r="A65" s="5" t="s">
        <v>81</v>
      </c>
      <c r="B65" s="9" t="s">
        <v>82</v>
      </c>
      <c r="C65" s="3" t="s">
        <v>39</v>
      </c>
      <c r="D65" s="3" t="s">
        <v>163</v>
      </c>
      <c r="E65" s="9">
        <f>VLOOKUP($A65,[3]Hoja2!$A$9:$AL$102,7,0)</f>
        <v>9316.4500000000007</v>
      </c>
      <c r="F65" s="9">
        <f>VLOOKUP($A65,[3]Hoja2!$A$9:$AL$102,26,0)</f>
        <v>2586.7800000000002</v>
      </c>
      <c r="G65" s="9">
        <f>VLOOKUP($A65,[3]Hoja2!$A$9:$AL$102,27,0)</f>
        <v>6729.67</v>
      </c>
    </row>
    <row r="66" spans="1:7" x14ac:dyDescent="0.25">
      <c r="A66" s="5" t="s">
        <v>125</v>
      </c>
      <c r="B66" s="9" t="s">
        <v>126</v>
      </c>
      <c r="C66" s="3" t="s">
        <v>38</v>
      </c>
      <c r="D66" s="3" t="s">
        <v>163</v>
      </c>
      <c r="E66" s="9">
        <f>VLOOKUP($A66,[3]Hoja2!$A$9:$AL$102,7,0)</f>
        <v>5929.95</v>
      </c>
      <c r="F66" s="9">
        <f>VLOOKUP($A66,[3]Hoja2!$A$9:$AL$102,26,0)</f>
        <v>745.37</v>
      </c>
      <c r="G66" s="9">
        <f>VLOOKUP($A66,[3]Hoja2!$A$9:$AL$102,27,0)</f>
        <v>5184.58</v>
      </c>
    </row>
    <row r="67" spans="1:7" x14ac:dyDescent="0.25">
      <c r="A67" s="5" t="s">
        <v>83</v>
      </c>
      <c r="B67" s="9" t="s">
        <v>84</v>
      </c>
      <c r="C67" s="3" t="s">
        <v>62</v>
      </c>
      <c r="D67" s="3" t="s">
        <v>163</v>
      </c>
      <c r="E67" s="9">
        <f>VLOOKUP($A67,[3]Hoja2!$A$9:$AL$102,7,0)</f>
        <v>2593.0500000000002</v>
      </c>
      <c r="F67" s="9">
        <f>VLOOKUP($A67,[3]Hoja2!$A$9:$AL$102,26,0)</f>
        <v>-8.59</v>
      </c>
      <c r="G67" s="9">
        <f>VLOOKUP($A67,[3]Hoja2!$A$9:$AL$102,27,0)</f>
        <v>2601.64</v>
      </c>
    </row>
    <row r="68" spans="1:7" x14ac:dyDescent="0.25">
      <c r="A68" s="5" t="s">
        <v>12</v>
      </c>
      <c r="B68" s="9" t="str">
        <f>VLOOKUP(A68,[1]Hoja2!$A$13:$AF$47,2,0)</f>
        <v>Rojas Lopez Miguel Angel</v>
      </c>
      <c r="C68" s="3" t="s">
        <v>39</v>
      </c>
      <c r="D68" s="3" t="s">
        <v>163</v>
      </c>
      <c r="E68" s="9">
        <f>VLOOKUP($A68,[3]Hoja2!$A$9:$AL$102,7,0)</f>
        <v>3959.1</v>
      </c>
      <c r="F68" s="9">
        <f>VLOOKUP($A68,[3]Hoja2!$A$9:$AL$102,26,0)</f>
        <v>607.53</v>
      </c>
      <c r="G68" s="9">
        <f>VLOOKUP($A68,[3]Hoja2!$A$9:$AL$102,27,0)</f>
        <v>3351.57</v>
      </c>
    </row>
    <row r="69" spans="1:7" x14ac:dyDescent="0.25">
      <c r="A69" s="5" t="s">
        <v>15</v>
      </c>
      <c r="B69" s="9" t="str">
        <f>VLOOKUP(A69,[1]Hoja2!$A$13:$AF$47,2,0)</f>
        <v>Romero Romero Ingrid</v>
      </c>
      <c r="C69" s="3" t="s">
        <v>39</v>
      </c>
      <c r="D69" s="3" t="s">
        <v>163</v>
      </c>
      <c r="E69" s="9">
        <f>VLOOKUP($A69,[3]Hoja2!$A$9:$AL$102,7,0)</f>
        <v>7752</v>
      </c>
      <c r="F69" s="9">
        <f>VLOOKUP($A69,[3]Hoja2!$A$9:$AL$102,26,0)</f>
        <v>2802.95</v>
      </c>
      <c r="G69" s="9">
        <f>VLOOKUP($A69,[3]Hoja2!$A$9:$AL$102,27,0)</f>
        <v>4949.05</v>
      </c>
    </row>
    <row r="70" spans="1:7" x14ac:dyDescent="0.25">
      <c r="A70" s="5" t="s">
        <v>17</v>
      </c>
      <c r="B70" s="9" t="str">
        <f>VLOOKUP(A70,[1]Hoja2!$A$13:$AF$47,2,0)</f>
        <v>Sanchez Sanchez Micaela</v>
      </c>
      <c r="C70" s="3" t="s">
        <v>41</v>
      </c>
      <c r="D70" s="3" t="s">
        <v>163</v>
      </c>
      <c r="E70" s="9">
        <f>VLOOKUP($A70,[3]Hoja2!$A$9:$AL$102,7,0)</f>
        <v>2593.0500000000002</v>
      </c>
      <c r="F70" s="9">
        <f>VLOOKUP($A70,[3]Hoja2!$A$9:$AL$102,26,0)</f>
        <v>-8.59</v>
      </c>
      <c r="G70" s="9">
        <f>VLOOKUP($A70,[3]Hoja2!$A$9:$AL$102,27,0)</f>
        <v>2601.64</v>
      </c>
    </row>
    <row r="71" spans="1:7" x14ac:dyDescent="0.25">
      <c r="A71" s="5" t="s">
        <v>85</v>
      </c>
      <c r="B71" s="9" t="s">
        <v>86</v>
      </c>
      <c r="C71" s="3" t="s">
        <v>62</v>
      </c>
      <c r="D71" s="3" t="s">
        <v>163</v>
      </c>
      <c r="E71" s="9">
        <f>VLOOKUP($A71,[3]Hoja2!$A$9:$AL$102,7,0)</f>
        <v>2593.0500000000002</v>
      </c>
      <c r="F71" s="9">
        <f>VLOOKUP($A71,[3]Hoja2!$A$9:$AL$102,26,0)</f>
        <v>-8.59</v>
      </c>
      <c r="G71" s="9">
        <f>VLOOKUP($A71,[3]Hoja2!$A$9:$AL$102,27,0)</f>
        <v>2601.64</v>
      </c>
    </row>
    <row r="72" spans="1:7" x14ac:dyDescent="0.25">
      <c r="A72" s="5" t="s">
        <v>23</v>
      </c>
      <c r="B72" s="9" t="str">
        <f>VLOOKUP(A72,[1]Hoja2!$A$13:$AF$47,2,0)</f>
        <v>Tovar Lopez Rogelio</v>
      </c>
      <c r="C72" s="3" t="s">
        <v>39</v>
      </c>
      <c r="D72" s="3" t="s">
        <v>163</v>
      </c>
      <c r="E72" s="9">
        <f>VLOOKUP($A72,[3]Hoja2!$A$9:$AL$102,7,0)</f>
        <v>7875</v>
      </c>
      <c r="F72" s="9">
        <f>VLOOKUP($A72,[3]Hoja2!$A$9:$AL$102,26,0)</f>
        <v>2036.1</v>
      </c>
      <c r="G72" s="9">
        <f>VLOOKUP($A72,[3]Hoja2!$A$9:$AL$102,27,0)</f>
        <v>5838.9</v>
      </c>
    </row>
    <row r="73" spans="1:7" x14ac:dyDescent="0.25">
      <c r="A73" s="5" t="s">
        <v>120</v>
      </c>
      <c r="B73" s="9" t="s">
        <v>121</v>
      </c>
      <c r="C73" s="3" t="s">
        <v>44</v>
      </c>
      <c r="D73" s="3" t="s">
        <v>163</v>
      </c>
      <c r="E73" s="9">
        <f>VLOOKUP($A73,[3]Hoja2!$A$9:$AL$102,7,0)</f>
        <v>10000</v>
      </c>
      <c r="F73" s="9">
        <f>VLOOKUP($A73,[3]Hoja2!$A$9:$AL$102,26,0)</f>
        <v>1704.48</v>
      </c>
      <c r="G73" s="9">
        <f>VLOOKUP($A73,[3]Hoja2!$A$9:$AL$102,27,0)</f>
        <v>8295.52</v>
      </c>
    </row>
    <row r="74" spans="1:7" x14ac:dyDescent="0.25">
      <c r="A74" s="5" t="s">
        <v>151</v>
      </c>
      <c r="B74" s="9" t="s">
        <v>152</v>
      </c>
      <c r="C74" s="3" t="s">
        <v>89</v>
      </c>
      <c r="D74" s="3" t="s">
        <v>163</v>
      </c>
      <c r="E74" s="9">
        <f>VLOOKUP($A74,[3]Hoja2!$A$9:$AL$102,7,0)</f>
        <v>4069.85</v>
      </c>
      <c r="F74" s="9">
        <f>VLOOKUP($A74,[3]Hoja2!$A$9:$AL$102,26,0)</f>
        <v>2223.9899999999998</v>
      </c>
      <c r="G74" s="9">
        <f>VLOOKUP($A74,[3]Hoja2!$A$9:$AL$102,27,0)</f>
        <v>1845.86</v>
      </c>
    </row>
    <row r="75" spans="1:7" ht="24.75" x14ac:dyDescent="0.25">
      <c r="B75" s="6" t="s">
        <v>37</v>
      </c>
      <c r="C75" s="1" t="s">
        <v>0</v>
      </c>
      <c r="D75" s="1" t="s">
        <v>1</v>
      </c>
      <c r="E75" s="2" t="s">
        <v>2</v>
      </c>
      <c r="F75" s="2" t="s">
        <v>3</v>
      </c>
      <c r="G75" s="1" t="s">
        <v>4</v>
      </c>
    </row>
    <row r="76" spans="1:7" x14ac:dyDescent="0.25">
      <c r="A76" s="5" t="s">
        <v>112</v>
      </c>
      <c r="B76" s="9" t="s">
        <v>113</v>
      </c>
      <c r="C76" s="3" t="s">
        <v>52</v>
      </c>
      <c r="D76" s="3" t="s">
        <v>163</v>
      </c>
      <c r="E76" s="9">
        <f>VLOOKUP($A76,[3]Hoja2!$A$9:$AL$102,7,0)</f>
        <v>4000</v>
      </c>
      <c r="F76" s="9">
        <f>VLOOKUP($A76,[3]Hoja2!$A$9:$AL$102,26,0)</f>
        <v>406.25</v>
      </c>
      <c r="G76" s="9">
        <f>VLOOKUP($A76,[3]Hoja2!$A$9:$AL$102,27,0)</f>
        <v>3593.75</v>
      </c>
    </row>
    <row r="77" spans="1:7" x14ac:dyDescent="0.25">
      <c r="A77" s="5" t="s">
        <v>134</v>
      </c>
      <c r="B77" s="9" t="s">
        <v>135</v>
      </c>
      <c r="C77" s="3" t="s">
        <v>52</v>
      </c>
      <c r="D77" s="3" t="s">
        <v>163</v>
      </c>
      <c r="E77" s="9">
        <f>VLOOKUP($A77,[3]Hoja2!$A$9:$AL$102,7,0)</f>
        <v>2593.0500000000002</v>
      </c>
      <c r="F77" s="9">
        <f>VLOOKUP($A77,[3]Hoja2!$A$9:$AL$102,26,0)</f>
        <v>-8.59</v>
      </c>
      <c r="G77" s="9">
        <f>VLOOKUP($A77,[3]Hoja2!$A$9:$AL$102,27,0)</f>
        <v>2601.64</v>
      </c>
    </row>
    <row r="78" spans="1:7" x14ac:dyDescent="0.25">
      <c r="A78" s="5" t="s">
        <v>114</v>
      </c>
      <c r="B78" s="9" t="s">
        <v>115</v>
      </c>
      <c r="C78" s="3" t="s">
        <v>52</v>
      </c>
      <c r="D78" s="3" t="s">
        <v>163</v>
      </c>
      <c r="E78" s="9">
        <f>VLOOKUP($A78,[3]Hoja2!$A$9:$AL$102,7,0)</f>
        <v>3189</v>
      </c>
      <c r="F78" s="9">
        <f>VLOOKUP($A78,[3]Hoja2!$A$9:$AL$102,26,0)</f>
        <v>589.41</v>
      </c>
      <c r="G78" s="9">
        <f>VLOOKUP($A78,[3]Hoja2!$A$9:$AL$102,27,0)</f>
        <v>2599.59</v>
      </c>
    </row>
    <row r="79" spans="1:7" x14ac:dyDescent="0.25">
      <c r="A79" s="11" t="s">
        <v>118</v>
      </c>
      <c r="B79" s="9" t="s">
        <v>119</v>
      </c>
      <c r="C79" s="3" t="s">
        <v>52</v>
      </c>
      <c r="D79" s="3" t="s">
        <v>163</v>
      </c>
      <c r="E79" s="9">
        <f>VLOOKUP($A79,[3]Hoja2!$A$9:$AL$102,7,0)</f>
        <v>3159</v>
      </c>
      <c r="F79" s="9">
        <f>VLOOKUP($A79,[3]Hoja2!$A$9:$AL$102,26,0)</f>
        <v>166.33</v>
      </c>
      <c r="G79" s="9">
        <f>VLOOKUP($A79,[3]Hoja2!$A$9:$AL$102,27,0)</f>
        <v>2992.67</v>
      </c>
    </row>
    <row r="80" spans="1:7" x14ac:dyDescent="0.25">
      <c r="A80" s="5" t="s">
        <v>107</v>
      </c>
      <c r="B80" s="9" t="s">
        <v>108</v>
      </c>
      <c r="C80" s="3" t="s">
        <v>109</v>
      </c>
      <c r="D80" s="3" t="s">
        <v>163</v>
      </c>
      <c r="E80" s="9">
        <f>VLOOKUP($A80,[3]Hoja2!$A$9:$AL$102,7,0)</f>
        <v>2593.0500000000002</v>
      </c>
      <c r="F80" s="9">
        <f>VLOOKUP($A80,[3]Hoja2!$A$9:$AL$102,26,0)</f>
        <v>-8.59</v>
      </c>
      <c r="G80" s="9">
        <f>VLOOKUP($A80,[3]Hoja2!$A$9:$AL$102,27,0)</f>
        <v>2601.64</v>
      </c>
    </row>
    <row r="81" spans="1:7" x14ac:dyDescent="0.25">
      <c r="A81" s="5" t="s">
        <v>30</v>
      </c>
      <c r="B81" s="9" t="str">
        <f>VLOOKUP(A81,[1]Hoja2!$A$13:$AF$47,2,0)</f>
        <v>Bravo Garcia Andrea Nallely</v>
      </c>
      <c r="C81" s="3" t="s">
        <v>53</v>
      </c>
      <c r="D81" s="3" t="s">
        <v>163</v>
      </c>
      <c r="E81" s="9">
        <f>VLOOKUP($A81,[3]Hoja2!$A$9:$AL$102,7,0)</f>
        <v>3150</v>
      </c>
      <c r="F81" s="9">
        <f>VLOOKUP($A81,[3]Hoja2!$A$9:$AL$102,26,0)</f>
        <v>82.43</v>
      </c>
      <c r="G81" s="9">
        <f>VLOOKUP($A81,[3]Hoja2!$A$9:$AL$102,27,0)</f>
        <v>3067.57</v>
      </c>
    </row>
    <row r="82" spans="1:7" x14ac:dyDescent="0.25">
      <c r="A82" s="5" t="s">
        <v>54</v>
      </c>
      <c r="B82" s="9" t="s">
        <v>55</v>
      </c>
      <c r="C82" s="3" t="s">
        <v>56</v>
      </c>
      <c r="D82" s="3" t="s">
        <v>163</v>
      </c>
      <c r="E82" s="9">
        <f>VLOOKUP($A82,[3]Hoja2!$A$9:$AL$102,7,0)</f>
        <v>8301.4699999999993</v>
      </c>
      <c r="F82" s="9">
        <f>VLOOKUP($A82,[3]Hoja2!$A$9:$AL$102,26,0)</f>
        <v>1295.31</v>
      </c>
      <c r="G82" s="9">
        <f>VLOOKUP($A82,[3]Hoja2!$A$9:$AL$102,27,0)</f>
        <v>7006.16</v>
      </c>
    </row>
    <row r="83" spans="1:7" x14ac:dyDescent="0.25">
      <c r="A83" s="5" t="s">
        <v>138</v>
      </c>
      <c r="B83" s="9" t="s">
        <v>139</v>
      </c>
      <c r="C83" s="3" t="s">
        <v>57</v>
      </c>
      <c r="D83" s="3" t="s">
        <v>163</v>
      </c>
      <c r="E83" s="9">
        <f>VLOOKUP($A83,[3]Hoja2!$A$9:$AL$102,7,0)</f>
        <v>4000</v>
      </c>
      <c r="F83" s="9">
        <f>VLOOKUP($A83,[3]Hoja2!$A$9:$AL$102,26,0)</f>
        <v>402.68</v>
      </c>
      <c r="G83" s="9">
        <f>VLOOKUP($A83,[3]Hoja2!$A$9:$AL$102,27,0)</f>
        <v>3597.32</v>
      </c>
    </row>
    <row r="84" spans="1:7" x14ac:dyDescent="0.25">
      <c r="A84" s="5" t="s">
        <v>58</v>
      </c>
      <c r="B84" s="9" t="s">
        <v>59</v>
      </c>
      <c r="C84" s="3" t="s">
        <v>57</v>
      </c>
      <c r="D84" s="3" t="s">
        <v>163</v>
      </c>
      <c r="E84" s="9">
        <f>VLOOKUP($A84,[3]Hoja2!$A$9:$AL$102,7,0)</f>
        <v>2593.0500000000002</v>
      </c>
      <c r="F84" s="9">
        <f>VLOOKUP($A84,[3]Hoja2!$A$9:$AL$102,26,0)</f>
        <v>-8.59</v>
      </c>
      <c r="G84" s="9">
        <f>VLOOKUP($A84,[3]Hoja2!$A$9:$AL$102,27,0)</f>
        <v>2601.64</v>
      </c>
    </row>
    <row r="85" spans="1:7" x14ac:dyDescent="0.25">
      <c r="E85">
        <f>SUM(E7:E74)+SUM(E76:E84)</f>
        <v>405813.06</v>
      </c>
      <c r="F85">
        <f>SUM(F7:F74)+SUM(F76:F84)</f>
        <v>73565.61000000003</v>
      </c>
      <c r="G85">
        <f>SUM(G7:G74)+SUM(G76:G84)</f>
        <v>332247.45000000007</v>
      </c>
    </row>
    <row r="86" spans="1:7" x14ac:dyDescent="0.25">
      <c r="E86" s="10">
        <v>405813.06</v>
      </c>
      <c r="F86" s="10">
        <v>73565.61</v>
      </c>
      <c r="G86" s="10">
        <v>332247.45</v>
      </c>
    </row>
    <row r="87" spans="1:7" x14ac:dyDescent="0.25">
      <c r="E87" s="10">
        <f>+E85-E86</f>
        <v>0</v>
      </c>
      <c r="F87" s="10">
        <f t="shared" ref="F87:G87" si="0">+F85-F86</f>
        <v>0</v>
      </c>
      <c r="G87" s="10">
        <f t="shared" si="0"/>
        <v>0</v>
      </c>
    </row>
  </sheetData>
  <autoFilter ref="A6:G81" xr:uid="{00000000-0009-0000-0000-000001000000}"/>
  <mergeCells count="4">
    <mergeCell ref="B1:G1"/>
    <mergeCell ref="B2:G2"/>
    <mergeCell ref="B3:G3"/>
    <mergeCell ref="B4:G4"/>
  </mergeCells>
  <conditionalFormatting sqref="E85:G85">
    <cfRule type="cellIs" dxfId="5" priority="7" operator="lessThan">
      <formula>0</formula>
    </cfRule>
  </conditionalFormatting>
  <conditionalFormatting sqref="E87">
    <cfRule type="cellIs" dxfId="2" priority="3" operator="lessThan">
      <formula>0</formula>
    </cfRule>
  </conditionalFormatting>
  <conditionalFormatting sqref="F87:G87">
    <cfRule type="cellIs" dxfId="1" priority="2" operator="lessThan">
      <formula>0</formula>
    </cfRule>
  </conditionalFormatting>
  <conditionalFormatting sqref="A16">
    <cfRule type="cellIs" dxfId="0" priority="1" operator="lessThan">
      <formula>0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Feb</vt:lpstr>
      <vt:lpstr>2da Feb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2019-02-21T23:18:14Z</dcterms:created>
  <dcterms:modified xsi:type="dcterms:W3CDTF">2022-03-10T22:34:39Z</dcterms:modified>
</cp:coreProperties>
</file>