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Sep" sheetId="1" r:id="rId1"/>
    <sheet name="2da Sep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Sep'!$A$6:$G$91</definedName>
  </definedNames>
  <calcPr calcId="162913"/>
</workbook>
</file>

<file path=xl/calcChain.xml><?xml version="1.0" encoding="utf-8"?>
<calcChain xmlns="http://schemas.openxmlformats.org/spreadsheetml/2006/main">
  <c r="G95" i="2" l="1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G7" i="2"/>
  <c r="F7" i="2"/>
  <c r="E7" i="2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G7" i="1"/>
  <c r="F7" i="1"/>
  <c r="E7" i="1"/>
  <c r="B91" i="2" l="1"/>
  <c r="B81" i="2"/>
  <c r="B79" i="2"/>
  <c r="B78" i="2"/>
  <c r="B77" i="2"/>
  <c r="B68" i="2"/>
  <c r="B67" i="2"/>
  <c r="B59" i="2"/>
  <c r="B58" i="2"/>
  <c r="B57" i="2"/>
  <c r="B55" i="2"/>
  <c r="B54" i="2"/>
  <c r="B53" i="2"/>
  <c r="B49" i="2"/>
  <c r="B46" i="2"/>
  <c r="B44" i="2"/>
  <c r="B43" i="2"/>
  <c r="B41" i="2"/>
  <c r="B36" i="2"/>
  <c r="B34" i="2"/>
  <c r="B27" i="2"/>
  <c r="B25" i="2"/>
  <c r="B22" i="2"/>
  <c r="B18" i="2"/>
  <c r="B15" i="2"/>
  <c r="B12" i="2"/>
  <c r="B11" i="2"/>
  <c r="B9" i="2"/>
  <c r="B7" i="2"/>
  <c r="E96" i="2" l="1"/>
  <c r="E98" i="2" s="1"/>
  <c r="F96" i="2"/>
  <c r="F98" i="2" s="1"/>
  <c r="G96" i="2"/>
  <c r="G98" i="2" s="1"/>
  <c r="B84" i="1" l="1"/>
  <c r="B94" i="1" l="1"/>
  <c r="B83" i="1" l="1"/>
  <c r="B81" i="1"/>
  <c r="B80" i="1"/>
  <c r="B79" i="1"/>
  <c r="B70" i="1"/>
  <c r="B69" i="1"/>
  <c r="B60" i="1"/>
  <c r="B59" i="1"/>
  <c r="B58" i="1"/>
  <c r="B56" i="1"/>
  <c r="B55" i="1"/>
  <c r="B54" i="1"/>
  <c r="B50" i="1"/>
  <c r="B46" i="1"/>
  <c r="B44" i="1"/>
  <c r="B43" i="1"/>
  <c r="B41" i="1"/>
  <c r="B36" i="1"/>
  <c r="B34" i="1"/>
  <c r="B27" i="1"/>
  <c r="B25" i="1"/>
  <c r="B22" i="1"/>
  <c r="B18" i="1"/>
  <c r="B15" i="1"/>
  <c r="B12" i="1"/>
  <c r="B11" i="1"/>
  <c r="B9" i="1"/>
  <c r="B7" i="1"/>
  <c r="F100" i="1" l="1"/>
  <c r="F102" i="1" s="1"/>
  <c r="G100" i="1"/>
  <c r="G102" i="1" s="1"/>
  <c r="E100" i="1"/>
  <c r="E102" i="1" s="1"/>
</calcChain>
</file>

<file path=xl/sharedStrings.xml><?xml version="1.0" encoding="utf-8"?>
<sst xmlns="http://schemas.openxmlformats.org/spreadsheetml/2006/main" count="689" uniqueCount="191">
  <si>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</si>
  <si>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</si>
  <si>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</si>
  <si>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</si>
  <si>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</si>
  <si>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</si>
  <si>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</si>
  <si>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</si>
  <si>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</si>
  <si>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</si>
  <si>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</si>
  <si>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</si>
  <si>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</si>
  <si>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</si>
  <si>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</si>
  <si>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</si>
  <si>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</si>
  <si>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</si>
  <si>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</si>
  <si>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</si>
  <si>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</si>
  <si>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</si>
  <si>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</si>
  <si>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</si>
  <si>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</si>
  <si>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</si>
  <si>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</si>
  <si>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</si>
  <si>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</si>
  <si>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</si>
  <si>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</si>
  <si>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</si>
  <si>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</si>
  <si>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</si>
  <si>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</si>
  <si>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</si>
  <si>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</si>
  <si>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</si>
  <si>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</si>
  <si>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</si>
  <si>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</si>
  <si>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</si>
  <si>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</si>
  <si>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</si>
  <si>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</si>
  <si>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</si>
  <si>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</si>
  <si>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</si>
  <si>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</si>
  <si>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</si>
  <si>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</si>
  <si>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</si>
  <si>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</si>
  <si>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</si>
  <si>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</si>
  <si>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</si>
  <si>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</si>
  <si>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</si>
  <si>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</si>
  <si>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</si>
  <si>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</si>
  <si>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</si>
  <si>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</si>
  <si>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</si>
  <si>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</si>
  <si>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</si>
  <si>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</si>
  <si>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</si>
  <si>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</si>
  <si>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</si>
  <si>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</si>
  <si>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</si>
  <si>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</si>
  <si>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</si>
  <si>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</si>
  <si>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</si>
  <si>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</si>
  <si>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</si>
  <si>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</si>
  <si>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</si>
  <si>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</si>
  <si>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</si>
  <si>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</si>
  <si>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</si>
  <si>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</si>
  <si>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</si>
  <si>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</si>
  <si>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</si>
  <si>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</si>
  <si>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</si>
  <si>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</si>
  <si>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</si>
  <si>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</si>
  <si>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</si>
  <si>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</si>
  <si>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</si>
  <si>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</si>
  <si>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</si>
  <si>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</si>
  <si>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</si>
  <si>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</si>
  <si>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</si>
  <si>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</si>
  <si>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</si>
  <si>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</si>
  <si>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</si>
  <si>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</si>
  <si>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</si>
  <si>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</si>
  <si>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</si>
  <si>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</si>
  <si>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</si>
  <si>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</si>
  <si>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</si>
  <si>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</si>
  <si>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</si>
  <si>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</si>
  <si>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</si>
  <si>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</si>
  <si>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</si>
  <si>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</si>
  <si>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</si>
  <si>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</si>
  <si>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</si>
  <si>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</si>
  <si>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</si>
  <si>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</si>
  <si>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</si>
  <si>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</si>
  <si>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</si>
  <si>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</si>
  <si>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</si>
  <si>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</si>
  <si>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</si>
  <si>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</si>
  <si>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</si>
  <si>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</si>
  <si>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</si>
  <si>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</si>
  <si>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</si>
  <si>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</si>
  <si>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</si>
  <si>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</si>
  <si>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</si>
  <si>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</si>
  <si>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</si>
  <si>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</si>
  <si>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</si>
  <si>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</si>
  <si>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</si>
  <si>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</si>
  <si>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</si>
  <si>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</si>
  <si>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</si>
  <si>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</si>
  <si>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</si>
  <si>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</si>
  <si>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</si>
  <si>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</si>
  <si>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00933</t>
  </si>
  <si>
    <t>Gallardo Flores Emmanuel Alejandro</t>
  </si>
  <si>
    <t>00934</t>
  </si>
  <si>
    <t>Linares Villa Ruy Bernardo</t>
  </si>
  <si>
    <t>00935</t>
  </si>
  <si>
    <t>Ruiz Nuño Martha Guadalupe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</si>
  <si>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</si>
  <si>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</si>
  <si>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</si>
  <si>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</si>
  <si>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</si>
  <si>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</si>
  <si>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00940</t>
  </si>
  <si>
    <t>Alvarez Rostro Laura Patricia</t>
  </si>
  <si>
    <t>00941</t>
  </si>
  <si>
    <t>Olivares Arevalo Ana Victoria</t>
  </si>
  <si>
    <t>00061</t>
  </si>
  <si>
    <t>Arreola Castañeda Alberto</t>
  </si>
  <si>
    <t>CDE SECRETARIA DE OPERACIÓN POLITICA</t>
  </si>
  <si>
    <t>00942</t>
  </si>
  <si>
    <t>Robles De León Ma Guadalupe</t>
  </si>
  <si>
    <t>00943</t>
  </si>
  <si>
    <t>Reyes Rodriguez Daniela Alejandra</t>
  </si>
  <si>
    <t>00944</t>
  </si>
  <si>
    <t>Oceguera Macias Hector Salvador</t>
  </si>
  <si>
    <t>00945</t>
  </si>
  <si>
    <t>Velasco Figueroa Dario Roberto</t>
  </si>
  <si>
    <t>NOMINA DEL 1 AL 15 Septiembre 2021</t>
  </si>
  <si>
    <t>01 al 15 de Septiembre del 2021</t>
  </si>
  <si>
    <t>Becerra Iñiguez Septiembre Ricardo</t>
  </si>
  <si>
    <t>NOMINA DEL 16 al 30 de Septiembre 2021</t>
  </si>
  <si>
    <t>16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</si>
</sst>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Sep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Sep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2737.23</v>
          </cell>
          <cell r="AA9">
            <v>3146.52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117.67</v>
          </cell>
          <cell r="AG9">
            <v>3401.4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4820.3999999999996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3012.29</v>
          </cell>
          <cell r="AA12">
            <v>4192.21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3167.28</v>
          </cell>
          <cell r="D13">
            <v>0</v>
          </cell>
          <cell r="E13">
            <v>0</v>
          </cell>
          <cell r="F13">
            <v>0</v>
          </cell>
          <cell r="G13">
            <v>3167.28</v>
          </cell>
          <cell r="H13">
            <v>0</v>
          </cell>
          <cell r="I13">
            <v>0</v>
          </cell>
          <cell r="J13">
            <v>0</v>
          </cell>
          <cell r="K13">
            <v>-125.1</v>
          </cell>
          <cell r="L13">
            <v>0</v>
          </cell>
          <cell r="M13">
            <v>209.41</v>
          </cell>
          <cell r="N13">
            <v>84.31</v>
          </cell>
          <cell r="O13">
            <v>94.88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179.19</v>
          </cell>
          <cell r="AA13">
            <v>2988.09</v>
          </cell>
          <cell r="AB13">
            <v>64.09</v>
          </cell>
          <cell r="AC13">
            <v>115.35</v>
          </cell>
          <cell r="AD13">
            <v>360.33</v>
          </cell>
          <cell r="AE13">
            <v>73.239999999999995</v>
          </cell>
          <cell r="AF13">
            <v>63.35</v>
          </cell>
          <cell r="AG13">
            <v>1831.02</v>
          </cell>
          <cell r="AH13">
            <v>539.77</v>
          </cell>
          <cell r="AI13">
            <v>183.1</v>
          </cell>
          <cell r="AJ13">
            <v>36.619999999999997</v>
          </cell>
          <cell r="AK13">
            <v>0</v>
          </cell>
          <cell r="AL13">
            <v>2727.1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238.03</v>
          </cell>
          <cell r="AA14">
            <v>3287.72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141.09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547.05999999999995</v>
          </cell>
          <cell r="AA15">
            <v>4353.29</v>
          </cell>
          <cell r="AB15">
            <v>99.15</v>
          </cell>
          <cell r="AC15">
            <v>178.47</v>
          </cell>
          <cell r="AD15">
            <v>391.35</v>
          </cell>
          <cell r="AE15">
            <v>113.32</v>
          </cell>
          <cell r="AF15">
            <v>98.01</v>
          </cell>
          <cell r="AG15">
            <v>2832.9</v>
          </cell>
          <cell r="AH15">
            <v>668.97</v>
          </cell>
          <cell r="AI15">
            <v>283.29000000000002</v>
          </cell>
          <cell r="AJ15">
            <v>56.66</v>
          </cell>
          <cell r="AK15">
            <v>0</v>
          </cell>
          <cell r="AL15">
            <v>4053.15</v>
          </cell>
        </row>
        <row r="16">
          <cell r="A16" t="str">
            <v>00061</v>
          </cell>
          <cell r="B16" t="str">
            <v>Arreola Castañeda Alberto</v>
          </cell>
          <cell r="C16">
            <v>4999.95</v>
          </cell>
          <cell r="D16">
            <v>0</v>
          </cell>
          <cell r="E16">
            <v>1807.36</v>
          </cell>
          <cell r="F16">
            <v>0</v>
          </cell>
          <cell r="G16">
            <v>6807.31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742.94</v>
          </cell>
          <cell r="N16">
            <v>742.94</v>
          </cell>
          <cell r="O16">
            <v>193.61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936.55</v>
          </cell>
          <cell r="AA16">
            <v>5870.76</v>
          </cell>
          <cell r="AB16">
            <v>132.28</v>
          </cell>
          <cell r="AC16">
            <v>238.1</v>
          </cell>
          <cell r="AD16">
            <v>445.3</v>
          </cell>
          <cell r="AE16">
            <v>151.16999999999999</v>
          </cell>
          <cell r="AF16">
            <v>136.15</v>
          </cell>
          <cell r="AG16">
            <v>3779.33</v>
          </cell>
          <cell r="AH16">
            <v>815.68</v>
          </cell>
          <cell r="AI16">
            <v>377.93</v>
          </cell>
          <cell r="AJ16">
            <v>75.59</v>
          </cell>
          <cell r="AK16">
            <v>0</v>
          </cell>
          <cell r="AL16">
            <v>5335.85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0</v>
          </cell>
          <cell r="G17">
            <v>2125.5</v>
          </cell>
          <cell r="H17">
            <v>0</v>
          </cell>
          <cell r="I17">
            <v>0</v>
          </cell>
          <cell r="J17">
            <v>0</v>
          </cell>
          <cell r="K17">
            <v>-188.71</v>
          </cell>
          <cell r="L17">
            <v>-66.930000000000007</v>
          </cell>
          <cell r="M17">
            <v>121.79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-66.930000000000007</v>
          </cell>
          <cell r="AA17">
            <v>2192.4299999999998</v>
          </cell>
          <cell r="AB17">
            <v>58.36</v>
          </cell>
          <cell r="AC17">
            <v>105.06</v>
          </cell>
          <cell r="AD17">
            <v>332.61</v>
          </cell>
          <cell r="AE17">
            <v>49.15</v>
          </cell>
          <cell r="AF17">
            <v>42.51</v>
          </cell>
          <cell r="AG17">
            <v>1228.73</v>
          </cell>
          <cell r="AH17">
            <v>496.03</v>
          </cell>
          <cell r="AI17">
            <v>122.87</v>
          </cell>
          <cell r="AJ17">
            <v>24.57</v>
          </cell>
          <cell r="AK17">
            <v>0</v>
          </cell>
          <cell r="AL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4362.5</v>
          </cell>
          <cell r="D18">
            <v>2181.25</v>
          </cell>
          <cell r="E18">
            <v>0</v>
          </cell>
          <cell r="F18">
            <v>0</v>
          </cell>
          <cell r="G18">
            <v>6543.75</v>
          </cell>
          <cell r="H18">
            <v>0</v>
          </cell>
          <cell r="I18">
            <v>0</v>
          </cell>
          <cell r="J18">
            <v>1849.54</v>
          </cell>
          <cell r="K18">
            <v>0</v>
          </cell>
          <cell r="L18">
            <v>0</v>
          </cell>
          <cell r="M18">
            <v>688.67</v>
          </cell>
          <cell r="N18">
            <v>688.67</v>
          </cell>
          <cell r="O18">
            <v>193.82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2732.03</v>
          </cell>
          <cell r="AA18">
            <v>3811.72</v>
          </cell>
          <cell r="AB18">
            <v>132.4</v>
          </cell>
          <cell r="AC18">
            <v>238.32</v>
          </cell>
          <cell r="AD18">
            <v>445.5</v>
          </cell>
          <cell r="AE18">
            <v>151.32</v>
          </cell>
          <cell r="AF18">
            <v>130.88</v>
          </cell>
          <cell r="AG18">
            <v>3782.92</v>
          </cell>
          <cell r="AH18">
            <v>816.22</v>
          </cell>
          <cell r="AI18">
            <v>378.29</v>
          </cell>
          <cell r="AJ18">
            <v>75.66</v>
          </cell>
          <cell r="AK18">
            <v>0</v>
          </cell>
          <cell r="AL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1000</v>
          </cell>
          <cell r="F19">
            <v>0</v>
          </cell>
          <cell r="G19">
            <v>8752</v>
          </cell>
          <cell r="H19">
            <v>15</v>
          </cell>
          <cell r="I19">
            <v>1766.73</v>
          </cell>
          <cell r="J19">
            <v>0</v>
          </cell>
          <cell r="K19">
            <v>0</v>
          </cell>
          <cell r="L19">
            <v>0</v>
          </cell>
          <cell r="M19">
            <v>1158.33</v>
          </cell>
          <cell r="N19">
            <v>1158.33</v>
          </cell>
          <cell r="O19">
            <v>246.23</v>
          </cell>
          <cell r="P19">
            <v>1000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4186.29</v>
          </cell>
          <cell r="AA19">
            <v>4565.71</v>
          </cell>
          <cell r="AB19">
            <v>165.46</v>
          </cell>
          <cell r="AC19">
            <v>297.82</v>
          </cell>
          <cell r="AD19">
            <v>499.33</v>
          </cell>
          <cell r="AE19">
            <v>189.09</v>
          </cell>
          <cell r="AF19">
            <v>175.04</v>
          </cell>
          <cell r="AG19">
            <v>4727.32</v>
          </cell>
          <cell r="AH19">
            <v>962.61</v>
          </cell>
          <cell r="AI19">
            <v>472.73</v>
          </cell>
          <cell r="AJ19">
            <v>94.55</v>
          </cell>
          <cell r="AK19">
            <v>0</v>
          </cell>
          <cell r="AL19">
            <v>6621.34</v>
          </cell>
        </row>
        <row r="20">
          <cell r="A20" t="str">
            <v>00093</v>
          </cell>
          <cell r="B20" t="str">
            <v>Hernandez Virgen Veronica</v>
          </cell>
          <cell r="C20">
            <v>4584</v>
          </cell>
          <cell r="D20">
            <v>0</v>
          </cell>
          <cell r="E20">
            <v>0</v>
          </cell>
          <cell r="F20">
            <v>0</v>
          </cell>
          <cell r="G20">
            <v>4584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363.55</v>
          </cell>
          <cell r="N20">
            <v>363.55</v>
          </cell>
          <cell r="O20">
            <v>130.93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494.48</v>
          </cell>
          <cell r="AA20">
            <v>4089.52</v>
          </cell>
          <cell r="AB20">
            <v>92.75</v>
          </cell>
          <cell r="AC20">
            <v>166.95</v>
          </cell>
          <cell r="AD20">
            <v>380.93</v>
          </cell>
          <cell r="AE20">
            <v>106</v>
          </cell>
          <cell r="AF20">
            <v>91.68</v>
          </cell>
          <cell r="AG20">
            <v>2649.97</v>
          </cell>
          <cell r="AH20">
            <v>640.63</v>
          </cell>
          <cell r="AI20">
            <v>265</v>
          </cell>
          <cell r="AJ20">
            <v>53</v>
          </cell>
          <cell r="AK20">
            <v>0</v>
          </cell>
          <cell r="AL20">
            <v>3806.28</v>
          </cell>
        </row>
        <row r="21">
          <cell r="A21" t="str">
            <v>00096</v>
          </cell>
          <cell r="B21" t="str">
            <v>Sanchez Sanchez Micaela</v>
          </cell>
          <cell r="C21">
            <v>2125.5</v>
          </cell>
          <cell r="D21">
            <v>0</v>
          </cell>
          <cell r="E21">
            <v>0</v>
          </cell>
          <cell r="F21">
            <v>0</v>
          </cell>
          <cell r="G21">
            <v>2125.5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-66.930000000000007</v>
          </cell>
          <cell r="M21">
            <v>121.79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-66.930000000000007</v>
          </cell>
          <cell r="AA21">
            <v>2192.4299999999998</v>
          </cell>
          <cell r="AB21">
            <v>58.36</v>
          </cell>
          <cell r="AC21">
            <v>105.06</v>
          </cell>
          <cell r="AD21">
            <v>332.61</v>
          </cell>
          <cell r="AE21">
            <v>49.15</v>
          </cell>
          <cell r="AF21">
            <v>42.51</v>
          </cell>
          <cell r="AG21">
            <v>1228.73</v>
          </cell>
          <cell r="AH21">
            <v>496.03</v>
          </cell>
          <cell r="AI21">
            <v>122.87</v>
          </cell>
          <cell r="AJ21">
            <v>24.57</v>
          </cell>
          <cell r="AK21">
            <v>0</v>
          </cell>
          <cell r="AL21">
            <v>1963.86</v>
          </cell>
        </row>
        <row r="22">
          <cell r="A22" t="str">
            <v>00113</v>
          </cell>
          <cell r="B22" t="str">
            <v>Hernandez Murillo Jose Adrian</v>
          </cell>
          <cell r="C22">
            <v>8714.7000000000007</v>
          </cell>
          <cell r="D22">
            <v>0</v>
          </cell>
          <cell r="E22">
            <v>0</v>
          </cell>
          <cell r="F22">
            <v>0</v>
          </cell>
          <cell r="G22">
            <v>8714.7000000000007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1150.3599999999999</v>
          </cell>
          <cell r="N22">
            <v>1150.3599999999999</v>
          </cell>
          <cell r="O22">
            <v>263.45999999999998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1413.82</v>
          </cell>
          <cell r="AA22">
            <v>7300.88</v>
          </cell>
          <cell r="AB22">
            <v>176.33</v>
          </cell>
          <cell r="AC22">
            <v>317.39</v>
          </cell>
          <cell r="AD22">
            <v>517.04</v>
          </cell>
          <cell r="AE22">
            <v>201.52</v>
          </cell>
          <cell r="AF22">
            <v>174.29</v>
          </cell>
          <cell r="AG22">
            <v>5037.9799999999996</v>
          </cell>
          <cell r="AH22">
            <v>1010.76</v>
          </cell>
          <cell r="AI22">
            <v>503.8</v>
          </cell>
          <cell r="AJ22">
            <v>100.76</v>
          </cell>
          <cell r="AK22">
            <v>0</v>
          </cell>
          <cell r="AL22">
            <v>7029.11</v>
          </cell>
        </row>
        <row r="23">
          <cell r="A23" t="str">
            <v>00118</v>
          </cell>
          <cell r="B23" t="str">
            <v>Ramirez Gallegos Lorena</v>
          </cell>
          <cell r="C23">
            <v>4275</v>
          </cell>
          <cell r="D23">
            <v>0</v>
          </cell>
          <cell r="E23">
            <v>0</v>
          </cell>
          <cell r="F23">
            <v>0</v>
          </cell>
          <cell r="G23">
            <v>4275</v>
          </cell>
          <cell r="H23">
            <v>15</v>
          </cell>
          <cell r="I23">
            <v>0</v>
          </cell>
          <cell r="J23">
            <v>1513.14</v>
          </cell>
          <cell r="K23">
            <v>0</v>
          </cell>
          <cell r="L23">
            <v>0</v>
          </cell>
          <cell r="M23">
            <v>329.93</v>
          </cell>
          <cell r="N23">
            <v>329.93</v>
          </cell>
          <cell r="O23">
            <v>121.04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1979.11</v>
          </cell>
          <cell r="AA23">
            <v>2295.89</v>
          </cell>
          <cell r="AB23">
            <v>86.5</v>
          </cell>
          <cell r="AC23">
            <v>155.69999999999999</v>
          </cell>
          <cell r="AD23">
            <v>370.75</v>
          </cell>
          <cell r="AE23">
            <v>98.86</v>
          </cell>
          <cell r="AF23">
            <v>85.5</v>
          </cell>
          <cell r="AG23">
            <v>2471.4</v>
          </cell>
          <cell r="AH23">
            <v>612.95000000000005</v>
          </cell>
          <cell r="AI23">
            <v>247.14</v>
          </cell>
          <cell r="AJ23">
            <v>49.43</v>
          </cell>
          <cell r="AK23">
            <v>0</v>
          </cell>
          <cell r="AL23">
            <v>3565.28</v>
          </cell>
        </row>
        <row r="24">
          <cell r="A24" t="str">
            <v>00156</v>
          </cell>
          <cell r="B24" t="str">
            <v>Carrillo Carrillo Sandra Luz</v>
          </cell>
          <cell r="C24">
            <v>3959.1</v>
          </cell>
          <cell r="D24">
            <v>0</v>
          </cell>
          <cell r="E24">
            <v>0</v>
          </cell>
          <cell r="F24">
            <v>0</v>
          </cell>
          <cell r="G24">
            <v>3959.1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295.56</v>
          </cell>
          <cell r="N24">
            <v>295.56</v>
          </cell>
          <cell r="O24">
            <v>110.9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406.46</v>
          </cell>
          <cell r="AA24">
            <v>3552.64</v>
          </cell>
          <cell r="AB24">
            <v>80.11</v>
          </cell>
          <cell r="AC24">
            <v>144.19</v>
          </cell>
          <cell r="AD24">
            <v>360.33</v>
          </cell>
          <cell r="AE24">
            <v>91.55</v>
          </cell>
          <cell r="AF24">
            <v>79.180000000000007</v>
          </cell>
          <cell r="AG24">
            <v>2288.7800000000002</v>
          </cell>
          <cell r="AH24">
            <v>584.63</v>
          </cell>
          <cell r="AI24">
            <v>228.88</v>
          </cell>
          <cell r="AJ24">
            <v>45.78</v>
          </cell>
          <cell r="AK24">
            <v>0</v>
          </cell>
          <cell r="AL24">
            <v>3318.8</v>
          </cell>
        </row>
        <row r="25">
          <cell r="A25" t="str">
            <v>00158</v>
          </cell>
          <cell r="B25" t="str">
            <v>Melendez Quezada Owen Mario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15</v>
          </cell>
          <cell r="I25">
            <v>492.86</v>
          </cell>
          <cell r="J25">
            <v>0</v>
          </cell>
          <cell r="K25">
            <v>0</v>
          </cell>
          <cell r="L25">
            <v>0</v>
          </cell>
          <cell r="M25">
            <v>363.55</v>
          </cell>
          <cell r="N25">
            <v>363.55</v>
          </cell>
          <cell r="O25">
            <v>130.96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1002.37</v>
          </cell>
          <cell r="AA25">
            <v>3581.63</v>
          </cell>
          <cell r="AB25">
            <v>92.75</v>
          </cell>
          <cell r="AC25">
            <v>166.95</v>
          </cell>
          <cell r="AD25">
            <v>380.93</v>
          </cell>
          <cell r="AE25">
            <v>106</v>
          </cell>
          <cell r="AF25">
            <v>91.68</v>
          </cell>
          <cell r="AG25">
            <v>2650.01</v>
          </cell>
          <cell r="AH25">
            <v>640.63</v>
          </cell>
          <cell r="AI25">
            <v>265</v>
          </cell>
          <cell r="AJ25">
            <v>53</v>
          </cell>
          <cell r="AK25">
            <v>0</v>
          </cell>
          <cell r="AL25">
            <v>3806.32</v>
          </cell>
        </row>
        <row r="26">
          <cell r="A26" t="str">
            <v>00163</v>
          </cell>
          <cell r="B26" t="str">
            <v>Zamora Vazquez Samuel Hector</v>
          </cell>
          <cell r="C26">
            <v>5220</v>
          </cell>
          <cell r="D26">
            <v>0</v>
          </cell>
          <cell r="E26">
            <v>3494.74</v>
          </cell>
          <cell r="F26">
            <v>0</v>
          </cell>
          <cell r="G26">
            <v>8714.74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1150.3699999999999</v>
          </cell>
          <cell r="N26">
            <v>1150.3699999999999</v>
          </cell>
          <cell r="O26">
            <v>246.74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1397.11</v>
          </cell>
          <cell r="AA26">
            <v>7317.63</v>
          </cell>
          <cell r="AB26">
            <v>165.77</v>
          </cell>
          <cell r="AC26">
            <v>298.39</v>
          </cell>
          <cell r="AD26">
            <v>499.85</v>
          </cell>
          <cell r="AE26">
            <v>189.46</v>
          </cell>
          <cell r="AF26">
            <v>174.29</v>
          </cell>
          <cell r="AG26">
            <v>4736.3999999999996</v>
          </cell>
          <cell r="AH26">
            <v>964.01</v>
          </cell>
          <cell r="AI26">
            <v>473.64</v>
          </cell>
          <cell r="AJ26">
            <v>94.73</v>
          </cell>
          <cell r="AK26">
            <v>0</v>
          </cell>
          <cell r="AL26">
            <v>6632.53</v>
          </cell>
        </row>
        <row r="27">
          <cell r="A27" t="str">
            <v>00165</v>
          </cell>
          <cell r="B27" t="str">
            <v>Gomez Dueñas Roselia</v>
          </cell>
          <cell r="C27">
            <v>2593.5</v>
          </cell>
          <cell r="D27">
            <v>0</v>
          </cell>
          <cell r="E27">
            <v>0</v>
          </cell>
          <cell r="F27">
            <v>0</v>
          </cell>
          <cell r="G27">
            <v>2593.5</v>
          </cell>
          <cell r="H27">
            <v>15</v>
          </cell>
          <cell r="I27">
            <v>0</v>
          </cell>
          <cell r="J27">
            <v>1105.95</v>
          </cell>
          <cell r="K27">
            <v>-160.30000000000001</v>
          </cell>
          <cell r="L27">
            <v>-8.56</v>
          </cell>
          <cell r="M27">
            <v>151.74</v>
          </cell>
          <cell r="N27">
            <v>0</v>
          </cell>
          <cell r="O27">
            <v>71.209999999999994</v>
          </cell>
          <cell r="P27">
            <v>200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1383.6</v>
          </cell>
          <cell r="AA27">
            <v>1209.9000000000001</v>
          </cell>
          <cell r="AB27">
            <v>52.48</v>
          </cell>
          <cell r="AC27">
            <v>94.46</v>
          </cell>
          <cell r="AD27">
            <v>326.72000000000003</v>
          </cell>
          <cell r="AE27">
            <v>59.97</v>
          </cell>
          <cell r="AF27">
            <v>51.87</v>
          </cell>
          <cell r="AG27">
            <v>1499.33</v>
          </cell>
          <cell r="AH27">
            <v>473.66</v>
          </cell>
          <cell r="AI27">
            <v>149.93</v>
          </cell>
          <cell r="AJ27">
            <v>29.99</v>
          </cell>
          <cell r="AK27">
            <v>0</v>
          </cell>
          <cell r="AL27">
            <v>2264.75</v>
          </cell>
        </row>
        <row r="28">
          <cell r="A28" t="str">
            <v>00169</v>
          </cell>
          <cell r="B28" t="str">
            <v>Tovar Lopez Rogelio</v>
          </cell>
          <cell r="C28">
            <v>7875</v>
          </cell>
          <cell r="D28">
            <v>0</v>
          </cell>
          <cell r="E28">
            <v>0</v>
          </cell>
          <cell r="F28">
            <v>0</v>
          </cell>
          <cell r="G28">
            <v>7875</v>
          </cell>
          <cell r="H28">
            <v>15</v>
          </cell>
          <cell r="I28">
            <v>901.12</v>
          </cell>
          <cell r="J28">
            <v>0</v>
          </cell>
          <cell r="K28">
            <v>0</v>
          </cell>
          <cell r="L28">
            <v>0</v>
          </cell>
          <cell r="M28">
            <v>971</v>
          </cell>
          <cell r="N28">
            <v>971</v>
          </cell>
          <cell r="O28">
            <v>236.53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2123.65</v>
          </cell>
          <cell r="AA28">
            <v>5751.35</v>
          </cell>
          <cell r="AB28">
            <v>159.34</v>
          </cell>
          <cell r="AC28">
            <v>286.81</v>
          </cell>
          <cell r="AD28">
            <v>489.37</v>
          </cell>
          <cell r="AE28">
            <v>182.1</v>
          </cell>
          <cell r="AF28">
            <v>157.5</v>
          </cell>
          <cell r="AG28">
            <v>4552.57</v>
          </cell>
          <cell r="AH28">
            <v>935.52</v>
          </cell>
          <cell r="AI28">
            <v>455.26</v>
          </cell>
          <cell r="AJ28">
            <v>91.05</v>
          </cell>
          <cell r="AK28">
            <v>0</v>
          </cell>
          <cell r="AL28">
            <v>6374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0</v>
          </cell>
          <cell r="G29">
            <v>3330</v>
          </cell>
          <cell r="H29">
            <v>0</v>
          </cell>
          <cell r="I29">
            <v>0</v>
          </cell>
          <cell r="J29">
            <v>1149.72</v>
          </cell>
          <cell r="K29">
            <v>-125.1</v>
          </cell>
          <cell r="L29">
            <v>0</v>
          </cell>
          <cell r="M29">
            <v>227.12</v>
          </cell>
          <cell r="N29">
            <v>102.02</v>
          </cell>
          <cell r="O29">
            <v>91.44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1343.18</v>
          </cell>
          <cell r="AA29">
            <v>1986.82</v>
          </cell>
          <cell r="AB29">
            <v>67.38</v>
          </cell>
          <cell r="AC29">
            <v>121.28</v>
          </cell>
          <cell r="AD29">
            <v>341.62</v>
          </cell>
          <cell r="AE29">
            <v>77</v>
          </cell>
          <cell r="AF29">
            <v>66.599999999999994</v>
          </cell>
          <cell r="AG29">
            <v>1925.1</v>
          </cell>
          <cell r="AH29">
            <v>530.28</v>
          </cell>
          <cell r="AI29">
            <v>192.51</v>
          </cell>
          <cell r="AJ29">
            <v>38.5</v>
          </cell>
          <cell r="AK29">
            <v>0</v>
          </cell>
          <cell r="AL29">
            <v>2829.99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3959.1</v>
          </cell>
          <cell r="D30">
            <v>0</v>
          </cell>
          <cell r="E30">
            <v>1000</v>
          </cell>
          <cell r="F30">
            <v>0</v>
          </cell>
          <cell r="G30">
            <v>4959.1000000000004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415.37</v>
          </cell>
          <cell r="N30">
            <v>415.37</v>
          </cell>
          <cell r="O30">
            <v>138.18</v>
          </cell>
          <cell r="P30">
            <v>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1053.55</v>
          </cell>
          <cell r="AA30">
            <v>3905.55</v>
          </cell>
          <cell r="AB30">
            <v>97.32</v>
          </cell>
          <cell r="AC30">
            <v>175.17</v>
          </cell>
          <cell r="AD30">
            <v>388.37</v>
          </cell>
          <cell r="AE30">
            <v>111.22</v>
          </cell>
          <cell r="AF30">
            <v>99.18</v>
          </cell>
          <cell r="AG30">
            <v>2780.55</v>
          </cell>
          <cell r="AH30">
            <v>660.86</v>
          </cell>
          <cell r="AI30">
            <v>278.06</v>
          </cell>
          <cell r="AJ30">
            <v>55.61</v>
          </cell>
          <cell r="AK30">
            <v>0</v>
          </cell>
          <cell r="AL30">
            <v>3985.48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0</v>
          </cell>
          <cell r="G31">
            <v>5883.75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570.4</v>
          </cell>
          <cell r="N31">
            <v>570.4</v>
          </cell>
          <cell r="O31">
            <v>130.93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701.33</v>
          </cell>
          <cell r="AA31">
            <v>5182.42</v>
          </cell>
          <cell r="AB31">
            <v>92.75</v>
          </cell>
          <cell r="AC31">
            <v>166.95</v>
          </cell>
          <cell r="AD31">
            <v>380.93</v>
          </cell>
          <cell r="AE31">
            <v>106</v>
          </cell>
          <cell r="AF31">
            <v>117.67</v>
          </cell>
          <cell r="AG31">
            <v>2649.97</v>
          </cell>
          <cell r="AH31">
            <v>640.63</v>
          </cell>
          <cell r="AI31">
            <v>265</v>
          </cell>
          <cell r="AJ31">
            <v>53</v>
          </cell>
          <cell r="AK31">
            <v>0</v>
          </cell>
          <cell r="AL31">
            <v>3832.27</v>
          </cell>
        </row>
        <row r="32">
          <cell r="A32" t="str">
            <v>00202</v>
          </cell>
          <cell r="B32" t="str">
            <v>Arciniega Oropeza Alejandra Paola</v>
          </cell>
          <cell r="C32">
            <v>3667.2</v>
          </cell>
          <cell r="D32">
            <v>916.8</v>
          </cell>
          <cell r="E32">
            <v>0</v>
          </cell>
          <cell r="F32">
            <v>0</v>
          </cell>
          <cell r="G32">
            <v>4584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363.55</v>
          </cell>
          <cell r="N32">
            <v>363.55</v>
          </cell>
          <cell r="O32">
            <v>135.18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498.73</v>
          </cell>
          <cell r="AA32">
            <v>4085.27</v>
          </cell>
          <cell r="AB32">
            <v>95.42</v>
          </cell>
          <cell r="AC32">
            <v>171.76</v>
          </cell>
          <cell r="AD32">
            <v>385.28</v>
          </cell>
          <cell r="AE32">
            <v>109.06</v>
          </cell>
          <cell r="AF32">
            <v>91.68</v>
          </cell>
          <cell r="AG32">
            <v>2726.4</v>
          </cell>
          <cell r="AH32">
            <v>652.46</v>
          </cell>
          <cell r="AI32">
            <v>272.64</v>
          </cell>
          <cell r="AJ32">
            <v>54.53</v>
          </cell>
          <cell r="AK32">
            <v>0</v>
          </cell>
          <cell r="AL32">
            <v>3906.77</v>
          </cell>
        </row>
        <row r="33">
          <cell r="A33" t="str">
            <v>00216</v>
          </cell>
          <cell r="B33" t="str">
            <v>Decena Hernandez Lizette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1987.8</v>
          </cell>
          <cell r="K33">
            <v>0</v>
          </cell>
          <cell r="L33">
            <v>0</v>
          </cell>
          <cell r="M33">
            <v>457.6</v>
          </cell>
          <cell r="N33">
            <v>457.6</v>
          </cell>
          <cell r="O33">
            <v>151.43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2596.83</v>
          </cell>
          <cell r="AA33">
            <v>2626.17</v>
          </cell>
          <cell r="AB33">
            <v>105.68</v>
          </cell>
          <cell r="AC33">
            <v>190.22</v>
          </cell>
          <cell r="AD33">
            <v>401.98</v>
          </cell>
          <cell r="AE33">
            <v>120.77</v>
          </cell>
          <cell r="AF33">
            <v>104.46</v>
          </cell>
          <cell r="AG33">
            <v>3019.32</v>
          </cell>
          <cell r="AH33">
            <v>697.88</v>
          </cell>
          <cell r="AI33">
            <v>301.93</v>
          </cell>
          <cell r="AJ33">
            <v>60.39</v>
          </cell>
          <cell r="AK33">
            <v>0</v>
          </cell>
          <cell r="AL33">
            <v>4304.75</v>
          </cell>
        </row>
        <row r="34">
          <cell r="A34" t="str">
            <v>00276</v>
          </cell>
          <cell r="B34" t="str">
            <v>Mata Avila Jesus</v>
          </cell>
          <cell r="C34">
            <v>5137.5</v>
          </cell>
          <cell r="D34">
            <v>0</v>
          </cell>
          <cell r="E34">
            <v>0</v>
          </cell>
          <cell r="F34">
            <v>0</v>
          </cell>
          <cell r="G34">
            <v>5137.5</v>
          </cell>
          <cell r="H34">
            <v>15</v>
          </cell>
          <cell r="I34">
            <v>638.89</v>
          </cell>
          <cell r="J34">
            <v>0</v>
          </cell>
          <cell r="K34">
            <v>0</v>
          </cell>
          <cell r="L34">
            <v>0</v>
          </cell>
          <cell r="M34">
            <v>443.92</v>
          </cell>
          <cell r="N34">
            <v>443.92</v>
          </cell>
          <cell r="O34">
            <v>148.72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1246.53</v>
          </cell>
          <cell r="AA34">
            <v>3890.97</v>
          </cell>
          <cell r="AB34">
            <v>103.95</v>
          </cell>
          <cell r="AC34">
            <v>187.11</v>
          </cell>
          <cell r="AD34">
            <v>399.17</v>
          </cell>
          <cell r="AE34">
            <v>118.8</v>
          </cell>
          <cell r="AF34">
            <v>102.75</v>
          </cell>
          <cell r="AG34">
            <v>2970</v>
          </cell>
          <cell r="AH34">
            <v>690.23</v>
          </cell>
          <cell r="AI34">
            <v>297</v>
          </cell>
          <cell r="AJ34">
            <v>59.4</v>
          </cell>
          <cell r="AK34">
            <v>0</v>
          </cell>
          <cell r="AL34">
            <v>4238.18</v>
          </cell>
        </row>
        <row r="35">
          <cell r="A35" t="str">
            <v>00279</v>
          </cell>
          <cell r="B35" t="str">
            <v>Bravo Garcia Andrea Nallely</v>
          </cell>
          <cell r="C35">
            <v>2229</v>
          </cell>
          <cell r="D35">
            <v>0</v>
          </cell>
          <cell r="E35">
            <v>921</v>
          </cell>
          <cell r="F35">
            <v>0</v>
          </cell>
          <cell r="G35">
            <v>3150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207.53</v>
          </cell>
          <cell r="N35">
            <v>82.43</v>
          </cell>
          <cell r="O35">
            <v>82.72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165.15</v>
          </cell>
          <cell r="AA35">
            <v>2984.85</v>
          </cell>
          <cell r="AB35">
            <v>60.95</v>
          </cell>
          <cell r="AC35">
            <v>109.71</v>
          </cell>
          <cell r="AD35">
            <v>335.19</v>
          </cell>
          <cell r="AE35">
            <v>69.66</v>
          </cell>
          <cell r="AF35">
            <v>63</v>
          </cell>
          <cell r="AG35">
            <v>1741.5</v>
          </cell>
          <cell r="AH35">
            <v>505.85</v>
          </cell>
          <cell r="AI35">
            <v>174.15</v>
          </cell>
          <cell r="AJ35">
            <v>34.83</v>
          </cell>
          <cell r="AK35">
            <v>0</v>
          </cell>
          <cell r="AL35">
            <v>2588.9899999999998</v>
          </cell>
        </row>
        <row r="36">
          <cell r="A36" t="str">
            <v>00451</v>
          </cell>
          <cell r="B36" t="str">
            <v>Partida Ceja Francisco Javier</v>
          </cell>
          <cell r="C36">
            <v>4584</v>
          </cell>
          <cell r="D36">
            <v>0</v>
          </cell>
          <cell r="E36">
            <v>1000</v>
          </cell>
          <cell r="F36">
            <v>0</v>
          </cell>
          <cell r="G36">
            <v>5584</v>
          </cell>
          <cell r="H36">
            <v>0</v>
          </cell>
          <cell r="I36">
            <v>0</v>
          </cell>
          <cell r="J36">
            <v>1684.05</v>
          </cell>
          <cell r="K36">
            <v>0</v>
          </cell>
          <cell r="L36">
            <v>0</v>
          </cell>
          <cell r="M36">
            <v>516.67999999999995</v>
          </cell>
          <cell r="N36">
            <v>516.67999999999995</v>
          </cell>
          <cell r="O36">
            <v>158.22999999999999</v>
          </cell>
          <cell r="P36">
            <v>950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3308.96</v>
          </cell>
          <cell r="AA36">
            <v>2275.04</v>
          </cell>
          <cell r="AB36">
            <v>109.96</v>
          </cell>
          <cell r="AC36">
            <v>197.94</v>
          </cell>
          <cell r="AD36">
            <v>408.97</v>
          </cell>
          <cell r="AE36">
            <v>125.67</v>
          </cell>
          <cell r="AF36">
            <v>111.68</v>
          </cell>
          <cell r="AG36">
            <v>3141.83</v>
          </cell>
          <cell r="AH36">
            <v>716.87</v>
          </cell>
          <cell r="AI36">
            <v>314.18</v>
          </cell>
          <cell r="AJ36">
            <v>62.84</v>
          </cell>
          <cell r="AK36">
            <v>0</v>
          </cell>
          <cell r="AL36">
            <v>4473.07</v>
          </cell>
        </row>
        <row r="37">
          <cell r="A37" t="str">
            <v>00461</v>
          </cell>
          <cell r="B37" t="str">
            <v>Borrayo De La Cruz Ericka Guillermina</v>
          </cell>
          <cell r="C37">
            <v>1729</v>
          </cell>
          <cell r="D37">
            <v>864.5</v>
          </cell>
          <cell r="E37">
            <v>0</v>
          </cell>
          <cell r="F37">
            <v>0</v>
          </cell>
          <cell r="G37">
            <v>2593.5</v>
          </cell>
          <cell r="H37">
            <v>0</v>
          </cell>
          <cell r="I37">
            <v>0</v>
          </cell>
          <cell r="J37">
            <v>0</v>
          </cell>
          <cell r="K37">
            <v>-160.30000000000001</v>
          </cell>
          <cell r="L37">
            <v>-8.56</v>
          </cell>
          <cell r="M37">
            <v>151.74</v>
          </cell>
          <cell r="N37">
            <v>0</v>
          </cell>
          <cell r="O37">
            <v>74.72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66.16</v>
          </cell>
          <cell r="AA37">
            <v>2527.34</v>
          </cell>
          <cell r="AB37">
            <v>55.06</v>
          </cell>
          <cell r="AC37">
            <v>99.1</v>
          </cell>
          <cell r="AD37">
            <v>329.29</v>
          </cell>
          <cell r="AE37">
            <v>62.92</v>
          </cell>
          <cell r="AF37">
            <v>51.87</v>
          </cell>
          <cell r="AG37">
            <v>1573.05</v>
          </cell>
          <cell r="AH37">
            <v>483.45</v>
          </cell>
          <cell r="AI37">
            <v>157.31</v>
          </cell>
          <cell r="AJ37">
            <v>31.46</v>
          </cell>
          <cell r="AK37">
            <v>0</v>
          </cell>
          <cell r="AL37">
            <v>2360.06</v>
          </cell>
        </row>
        <row r="38">
          <cell r="A38" t="str">
            <v>00517</v>
          </cell>
          <cell r="B38" t="str">
            <v>Alvarado Rojas Mayra Alejandra</v>
          </cell>
          <cell r="C38">
            <v>3215.25</v>
          </cell>
          <cell r="D38">
            <v>0</v>
          </cell>
          <cell r="E38">
            <v>0</v>
          </cell>
          <cell r="F38">
            <v>0</v>
          </cell>
          <cell r="G38">
            <v>3215.25</v>
          </cell>
          <cell r="H38">
            <v>0</v>
          </cell>
          <cell r="I38">
            <v>0</v>
          </cell>
          <cell r="J38">
            <v>1325.42</v>
          </cell>
          <cell r="K38">
            <v>-125.1</v>
          </cell>
          <cell r="L38">
            <v>0</v>
          </cell>
          <cell r="M38">
            <v>214.63</v>
          </cell>
          <cell r="N38">
            <v>89.53</v>
          </cell>
          <cell r="O38">
            <v>88.28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1503.23</v>
          </cell>
          <cell r="AA38">
            <v>1712.02</v>
          </cell>
          <cell r="AB38">
            <v>65.06</v>
          </cell>
          <cell r="AC38">
            <v>117.1</v>
          </cell>
          <cell r="AD38">
            <v>339.29</v>
          </cell>
          <cell r="AE38">
            <v>74.349999999999994</v>
          </cell>
          <cell r="AF38">
            <v>64.31</v>
          </cell>
          <cell r="AG38">
            <v>1858.73</v>
          </cell>
          <cell r="AH38">
            <v>521.45000000000005</v>
          </cell>
          <cell r="AI38">
            <v>185.87</v>
          </cell>
          <cell r="AJ38">
            <v>37.17</v>
          </cell>
          <cell r="AK38">
            <v>0</v>
          </cell>
          <cell r="AL38">
            <v>2741.88</v>
          </cell>
        </row>
        <row r="39">
          <cell r="A39" t="str">
            <v>00743</v>
          </cell>
          <cell r="B39" t="str">
            <v>Martinez Macias  Norma Irene</v>
          </cell>
          <cell r="C39">
            <v>5772</v>
          </cell>
          <cell r="D39">
            <v>0</v>
          </cell>
          <cell r="E39">
            <v>0</v>
          </cell>
          <cell r="F39">
            <v>0</v>
          </cell>
          <cell r="G39">
            <v>5772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550.37</v>
          </cell>
          <cell r="N39">
            <v>550.37</v>
          </cell>
          <cell r="O39">
            <v>169.06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719.43</v>
          </cell>
          <cell r="AA39">
            <v>5052.57</v>
          </cell>
          <cell r="AB39">
            <v>116.79</v>
          </cell>
          <cell r="AC39">
            <v>210.22</v>
          </cell>
          <cell r="AD39">
            <v>420.08</v>
          </cell>
          <cell r="AE39">
            <v>133.47</v>
          </cell>
          <cell r="AF39">
            <v>115.44</v>
          </cell>
          <cell r="AG39">
            <v>3336.83</v>
          </cell>
          <cell r="AH39">
            <v>747.09</v>
          </cell>
          <cell r="AI39">
            <v>333.68</v>
          </cell>
          <cell r="AJ39">
            <v>66.739999999999995</v>
          </cell>
          <cell r="AK39">
            <v>0</v>
          </cell>
          <cell r="AL39">
            <v>4733.25</v>
          </cell>
        </row>
        <row r="40">
          <cell r="A40" t="str">
            <v>00781</v>
          </cell>
          <cell r="B40" t="str">
            <v>Hernandez Diaz Genesis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1378.27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1552.93</v>
          </cell>
          <cell r="AA40">
            <v>1639.07</v>
          </cell>
          <cell r="AB40">
            <v>64.58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1845.22</v>
          </cell>
          <cell r="AH40">
            <v>519.65</v>
          </cell>
          <cell r="AI40">
            <v>184.52</v>
          </cell>
          <cell r="AJ40">
            <v>36.9</v>
          </cell>
          <cell r="AK40">
            <v>0</v>
          </cell>
          <cell r="AL40">
            <v>2723.94</v>
          </cell>
        </row>
        <row r="41">
          <cell r="A41" t="str">
            <v>00836</v>
          </cell>
          <cell r="B41" t="str">
            <v>Arredondo Zuñiga Victor Manuel</v>
          </cell>
          <cell r="C41">
            <v>3192</v>
          </cell>
          <cell r="D41">
            <v>0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212.1</v>
          </cell>
          <cell r="N41">
            <v>87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174.66</v>
          </cell>
          <cell r="AA41">
            <v>3017.34</v>
          </cell>
          <cell r="AB41">
            <v>64.59</v>
          </cell>
          <cell r="AC41">
            <v>116.25</v>
          </cell>
          <cell r="AD41">
            <v>338.82</v>
          </cell>
          <cell r="AE41">
            <v>73.81</v>
          </cell>
          <cell r="AF41">
            <v>63.84</v>
          </cell>
          <cell r="AG41">
            <v>1845.3</v>
          </cell>
          <cell r="AH41">
            <v>519.66</v>
          </cell>
          <cell r="AI41">
            <v>184.53</v>
          </cell>
          <cell r="AJ41">
            <v>36.909999999999997</v>
          </cell>
          <cell r="AK41">
            <v>0</v>
          </cell>
          <cell r="AL41">
            <v>2724.05</v>
          </cell>
        </row>
        <row r="42">
          <cell r="A42" t="str">
            <v>00837</v>
          </cell>
          <cell r="B42" t="str">
            <v>Ortiz Mora Jose Alberto</v>
          </cell>
          <cell r="C42">
            <v>4999.95</v>
          </cell>
          <cell r="D42">
            <v>0</v>
          </cell>
          <cell r="E42">
            <v>2807.36</v>
          </cell>
          <cell r="F42">
            <v>0</v>
          </cell>
          <cell r="G42">
            <v>7807.31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956.54</v>
          </cell>
          <cell r="N42">
            <v>956.54</v>
          </cell>
          <cell r="O42">
            <v>220.92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1177.46</v>
          </cell>
          <cell r="AA42">
            <v>6629.85</v>
          </cell>
          <cell r="AB42">
            <v>149.49</v>
          </cell>
          <cell r="AC42">
            <v>269.08</v>
          </cell>
          <cell r="AD42">
            <v>473.33</v>
          </cell>
          <cell r="AE42">
            <v>170.85</v>
          </cell>
          <cell r="AF42">
            <v>156.15</v>
          </cell>
          <cell r="AG42">
            <v>4271.18</v>
          </cell>
          <cell r="AH42">
            <v>891.9</v>
          </cell>
          <cell r="AI42">
            <v>427.12</v>
          </cell>
          <cell r="AJ42">
            <v>85.42</v>
          </cell>
          <cell r="AK42">
            <v>0</v>
          </cell>
          <cell r="AL42">
            <v>6002.62</v>
          </cell>
        </row>
        <row r="43">
          <cell r="A43" t="str">
            <v>00838</v>
          </cell>
          <cell r="B43" t="str">
            <v>Hernandez García Ramiro</v>
          </cell>
          <cell r="C43">
            <v>7125</v>
          </cell>
          <cell r="D43">
            <v>0</v>
          </cell>
          <cell r="E43">
            <v>4768.78</v>
          </cell>
          <cell r="F43">
            <v>0</v>
          </cell>
          <cell r="G43">
            <v>11893.78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1829.41</v>
          </cell>
          <cell r="N43">
            <v>1829.41</v>
          </cell>
          <cell r="O43">
            <v>342.63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2172.04</v>
          </cell>
          <cell r="AA43">
            <v>9721.74</v>
          </cell>
          <cell r="AB43">
            <v>226.25</v>
          </cell>
          <cell r="AC43">
            <v>407.25</v>
          </cell>
          <cell r="AD43">
            <v>598.34</v>
          </cell>
          <cell r="AE43">
            <v>258.57</v>
          </cell>
          <cell r="AF43">
            <v>237.88</v>
          </cell>
          <cell r="AG43">
            <v>6464.25</v>
          </cell>
          <cell r="AH43">
            <v>1231.8399999999999</v>
          </cell>
          <cell r="AI43">
            <v>646.42999999999995</v>
          </cell>
          <cell r="AJ43">
            <v>129.28</v>
          </cell>
          <cell r="AK43">
            <v>0</v>
          </cell>
          <cell r="AL43">
            <v>8968.25</v>
          </cell>
        </row>
        <row r="44">
          <cell r="A44" t="str">
            <v>00839</v>
          </cell>
          <cell r="B44" t="str">
            <v>Reyes Granada Araceli Janeth</v>
          </cell>
          <cell r="C44">
            <v>7516.5</v>
          </cell>
          <cell r="D44">
            <v>0</v>
          </cell>
          <cell r="E44">
            <v>1300</v>
          </cell>
          <cell r="F44">
            <v>0</v>
          </cell>
          <cell r="G44">
            <v>8816.5</v>
          </cell>
          <cell r="H44">
            <v>15</v>
          </cell>
          <cell r="I44">
            <v>1121.32</v>
          </cell>
          <cell r="J44">
            <v>0</v>
          </cell>
          <cell r="K44">
            <v>0</v>
          </cell>
          <cell r="L44">
            <v>0</v>
          </cell>
          <cell r="M44">
            <v>1172.0999999999999</v>
          </cell>
          <cell r="N44">
            <v>1172.0999999999999</v>
          </cell>
          <cell r="O44">
            <v>230.5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2538.92</v>
          </cell>
          <cell r="AA44">
            <v>6277.58</v>
          </cell>
          <cell r="AB44">
            <v>155.53</v>
          </cell>
          <cell r="AC44">
            <v>279.95</v>
          </cell>
          <cell r="AD44">
            <v>483.17</v>
          </cell>
          <cell r="AE44">
            <v>177.74</v>
          </cell>
          <cell r="AF44">
            <v>176.33</v>
          </cell>
          <cell r="AG44">
            <v>4443.6000000000004</v>
          </cell>
          <cell r="AH44">
            <v>918.65</v>
          </cell>
          <cell r="AI44">
            <v>444.36</v>
          </cell>
          <cell r="AJ44">
            <v>88.87</v>
          </cell>
          <cell r="AK44">
            <v>0</v>
          </cell>
          <cell r="AL44">
            <v>6249.55</v>
          </cell>
        </row>
        <row r="45">
          <cell r="A45" t="str">
            <v>00840</v>
          </cell>
          <cell r="B45" t="str">
            <v>Navarro Villa Lorena</v>
          </cell>
          <cell r="C45">
            <v>6198</v>
          </cell>
          <cell r="D45">
            <v>0</v>
          </cell>
          <cell r="E45">
            <v>1300</v>
          </cell>
          <cell r="F45">
            <v>0</v>
          </cell>
          <cell r="G45">
            <v>7498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890.47</v>
          </cell>
          <cell r="N45">
            <v>890.47</v>
          </cell>
          <cell r="O45">
            <v>180.13</v>
          </cell>
          <cell r="P45">
            <v>250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1320.6</v>
          </cell>
          <cell r="AA45">
            <v>6177.4</v>
          </cell>
          <cell r="AB45">
            <v>123.77</v>
          </cell>
          <cell r="AC45">
            <v>222.79</v>
          </cell>
          <cell r="AD45">
            <v>431.45</v>
          </cell>
          <cell r="AE45">
            <v>141.44999999999999</v>
          </cell>
          <cell r="AF45">
            <v>149.96</v>
          </cell>
          <cell r="AG45">
            <v>3536.32</v>
          </cell>
          <cell r="AH45">
            <v>778.01</v>
          </cell>
          <cell r="AI45">
            <v>353.63</v>
          </cell>
          <cell r="AJ45">
            <v>70.73</v>
          </cell>
          <cell r="AK45">
            <v>0</v>
          </cell>
          <cell r="AL45">
            <v>5030.1000000000004</v>
          </cell>
        </row>
        <row r="46">
          <cell r="A46" t="str">
            <v>00842</v>
          </cell>
          <cell r="B46" t="str">
            <v>Mendez Salcedo Jorge Alberto</v>
          </cell>
          <cell r="C46">
            <v>5220</v>
          </cell>
          <cell r="D46">
            <v>0</v>
          </cell>
          <cell r="E46">
            <v>3494.74</v>
          </cell>
          <cell r="F46">
            <v>0</v>
          </cell>
          <cell r="G46">
            <v>8714.74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1150.3699999999999</v>
          </cell>
          <cell r="N46">
            <v>1150.3699999999999</v>
          </cell>
          <cell r="O46">
            <v>246.74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1397.11</v>
          </cell>
          <cell r="AA46">
            <v>7317.63</v>
          </cell>
          <cell r="AB46">
            <v>165.77</v>
          </cell>
          <cell r="AC46">
            <v>298.39</v>
          </cell>
          <cell r="AD46">
            <v>499.85</v>
          </cell>
          <cell r="AE46">
            <v>189.46</v>
          </cell>
          <cell r="AF46">
            <v>174.29</v>
          </cell>
          <cell r="AG46">
            <v>4736.3999999999996</v>
          </cell>
          <cell r="AH46">
            <v>964.01</v>
          </cell>
          <cell r="AI46">
            <v>473.64</v>
          </cell>
          <cell r="AJ46">
            <v>94.73</v>
          </cell>
          <cell r="AK46">
            <v>0</v>
          </cell>
          <cell r="AL46">
            <v>6632.53</v>
          </cell>
        </row>
        <row r="47">
          <cell r="A47" t="str">
            <v>00843</v>
          </cell>
          <cell r="B47" t="str">
            <v>Dominguez Vazquez Fernando</v>
          </cell>
          <cell r="C47">
            <v>2800</v>
          </cell>
          <cell r="D47">
            <v>0</v>
          </cell>
          <cell r="E47">
            <v>2195.71</v>
          </cell>
          <cell r="F47">
            <v>0</v>
          </cell>
          <cell r="G47">
            <v>4995.71</v>
          </cell>
          <cell r="H47">
            <v>0</v>
          </cell>
          <cell r="I47">
            <v>1218.1500000000001</v>
          </cell>
          <cell r="J47">
            <v>0</v>
          </cell>
          <cell r="K47">
            <v>0</v>
          </cell>
          <cell r="L47">
            <v>0</v>
          </cell>
          <cell r="M47">
            <v>421.23</v>
          </cell>
          <cell r="N47">
            <v>421.23</v>
          </cell>
          <cell r="O47">
            <v>137.59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1776.97</v>
          </cell>
          <cell r="AA47">
            <v>3218.74</v>
          </cell>
          <cell r="AB47">
            <v>94.45</v>
          </cell>
          <cell r="AC47">
            <v>170.01</v>
          </cell>
          <cell r="AD47">
            <v>394.69</v>
          </cell>
          <cell r="AE47">
            <v>107.94</v>
          </cell>
          <cell r="AF47">
            <v>99.91</v>
          </cell>
          <cell r="AG47">
            <v>2698.57</v>
          </cell>
          <cell r="AH47">
            <v>659.15</v>
          </cell>
          <cell r="AI47">
            <v>269.86</v>
          </cell>
          <cell r="AJ47">
            <v>53.97</v>
          </cell>
          <cell r="AK47">
            <v>0</v>
          </cell>
          <cell r="AL47">
            <v>3889.4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3301.52</v>
          </cell>
          <cell r="F50">
            <v>0</v>
          </cell>
          <cell r="G50">
            <v>8301.4699999999993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1062.0899999999999</v>
          </cell>
          <cell r="N50">
            <v>1062.0899999999999</v>
          </cell>
          <cell r="O50">
            <v>234.41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1296.5</v>
          </cell>
          <cell r="AA50">
            <v>7004.97</v>
          </cell>
          <cell r="AB50">
            <v>158</v>
          </cell>
          <cell r="AC50">
            <v>284.39</v>
          </cell>
          <cell r="AD50">
            <v>487.19</v>
          </cell>
          <cell r="AE50">
            <v>180.57</v>
          </cell>
          <cell r="AF50">
            <v>166.03</v>
          </cell>
          <cell r="AG50">
            <v>4514.18</v>
          </cell>
          <cell r="AH50">
            <v>929.58</v>
          </cell>
          <cell r="AI50">
            <v>451.42</v>
          </cell>
          <cell r="AJ50">
            <v>90.28</v>
          </cell>
          <cell r="AK50">
            <v>0</v>
          </cell>
          <cell r="AL50">
            <v>6332.06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1052.55</v>
          </cell>
          <cell r="F51">
            <v>0</v>
          </cell>
          <cell r="G51">
            <v>4352.55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338.37</v>
          </cell>
          <cell r="N51">
            <v>338.37</v>
          </cell>
          <cell r="O51">
            <v>118.48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456.85</v>
          </cell>
          <cell r="AA51">
            <v>3895.7</v>
          </cell>
          <cell r="AB51">
            <v>84.89</v>
          </cell>
          <cell r="AC51">
            <v>152.80000000000001</v>
          </cell>
          <cell r="AD51">
            <v>368.12</v>
          </cell>
          <cell r="AE51">
            <v>97.01</v>
          </cell>
          <cell r="AF51">
            <v>87.05</v>
          </cell>
          <cell r="AG51">
            <v>2425.35</v>
          </cell>
          <cell r="AH51">
            <v>605.80999999999995</v>
          </cell>
          <cell r="AI51">
            <v>242.53</v>
          </cell>
          <cell r="AJ51">
            <v>48.51</v>
          </cell>
          <cell r="AK51">
            <v>0</v>
          </cell>
          <cell r="AL51">
            <v>3506.26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4000</v>
          </cell>
          <cell r="F53">
            <v>0</v>
          </cell>
          <cell r="G53">
            <v>10000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1424.9</v>
          </cell>
          <cell r="N53">
            <v>1424.9</v>
          </cell>
          <cell r="O53">
            <v>285.57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1710.47</v>
          </cell>
          <cell r="AA53">
            <v>8289.5300000000007</v>
          </cell>
          <cell r="AB53">
            <v>190.25</v>
          </cell>
          <cell r="AC53">
            <v>342.46</v>
          </cell>
          <cell r="AD53">
            <v>539.72</v>
          </cell>
          <cell r="AE53">
            <v>217.43</v>
          </cell>
          <cell r="AF53">
            <v>200</v>
          </cell>
          <cell r="AG53">
            <v>5435.85</v>
          </cell>
          <cell r="AH53">
            <v>1072.43</v>
          </cell>
          <cell r="AI53">
            <v>543.58000000000004</v>
          </cell>
          <cell r="AJ53">
            <v>108.72</v>
          </cell>
          <cell r="AK53">
            <v>0</v>
          </cell>
          <cell r="AL53">
            <v>7578.01</v>
          </cell>
        </row>
        <row r="54">
          <cell r="A54" t="str">
            <v>00855</v>
          </cell>
          <cell r="B54" t="str">
            <v>Luna Medrano Cesar Alejandro</v>
          </cell>
          <cell r="C54">
            <v>4500</v>
          </cell>
          <cell r="D54">
            <v>0</v>
          </cell>
          <cell r="E54">
            <v>1450</v>
          </cell>
          <cell r="F54">
            <v>0</v>
          </cell>
          <cell r="G54">
            <v>5950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582.27</v>
          </cell>
          <cell r="N54">
            <v>582.27</v>
          </cell>
          <cell r="O54">
            <v>145.43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727.7</v>
          </cell>
          <cell r="AA54">
            <v>5222.3</v>
          </cell>
          <cell r="AB54">
            <v>101.88</v>
          </cell>
          <cell r="AC54">
            <v>183.39</v>
          </cell>
          <cell r="AD54">
            <v>395.8</v>
          </cell>
          <cell r="AE54">
            <v>116.44</v>
          </cell>
          <cell r="AF54">
            <v>119</v>
          </cell>
          <cell r="AG54">
            <v>2910.9</v>
          </cell>
          <cell r="AH54">
            <v>681.07</v>
          </cell>
          <cell r="AI54">
            <v>291.08999999999997</v>
          </cell>
          <cell r="AJ54">
            <v>58.22</v>
          </cell>
          <cell r="AK54">
            <v>0</v>
          </cell>
          <cell r="AL54">
            <v>4176.72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560.37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159.41999999999999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670.97</v>
          </cell>
          <cell r="AA55">
            <v>4884.3999999999996</v>
          </cell>
          <cell r="AB55">
            <v>110.71</v>
          </cell>
          <cell r="AC55">
            <v>199.28</v>
          </cell>
          <cell r="AD55">
            <v>410.18</v>
          </cell>
          <cell r="AE55">
            <v>126.53</v>
          </cell>
          <cell r="AF55">
            <v>111.11</v>
          </cell>
          <cell r="AG55">
            <v>3163.2</v>
          </cell>
          <cell r="AH55">
            <v>720.17</v>
          </cell>
          <cell r="AI55">
            <v>316.32</v>
          </cell>
          <cell r="AJ55">
            <v>63.26</v>
          </cell>
          <cell r="AK55">
            <v>0</v>
          </cell>
          <cell r="AL55">
            <v>4500.59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2667.3</v>
          </cell>
          <cell r="H56">
            <v>0</v>
          </cell>
          <cell r="I56">
            <v>0</v>
          </cell>
          <cell r="J56">
            <v>0</v>
          </cell>
          <cell r="K56">
            <v>-145.38</v>
          </cell>
          <cell r="L56">
            <v>0</v>
          </cell>
          <cell r="M56">
            <v>156.46</v>
          </cell>
          <cell r="N56">
            <v>11.08</v>
          </cell>
          <cell r="O56">
            <v>73.25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84.33</v>
          </cell>
          <cell r="AA56">
            <v>2582.9699999999998</v>
          </cell>
          <cell r="AB56">
            <v>53.97</v>
          </cell>
          <cell r="AC56">
            <v>97.15</v>
          </cell>
          <cell r="AD56">
            <v>328.21</v>
          </cell>
          <cell r="AE56">
            <v>61.68</v>
          </cell>
          <cell r="AF56">
            <v>53.35</v>
          </cell>
          <cell r="AG56">
            <v>1542</v>
          </cell>
          <cell r="AH56">
            <v>479.33</v>
          </cell>
          <cell r="AI56">
            <v>154.19999999999999</v>
          </cell>
          <cell r="AJ56">
            <v>30.84</v>
          </cell>
          <cell r="AK56">
            <v>0</v>
          </cell>
          <cell r="AL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1069.8499999999999</v>
          </cell>
          <cell r="F57">
            <v>0</v>
          </cell>
          <cell r="G57">
            <v>4069.85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307.61</v>
          </cell>
          <cell r="N57">
            <v>307.61</v>
          </cell>
          <cell r="O57">
            <v>109.32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416.93</v>
          </cell>
          <cell r="AA57">
            <v>3652.92</v>
          </cell>
          <cell r="AB57">
            <v>79.11</v>
          </cell>
          <cell r="AC57">
            <v>142.41</v>
          </cell>
          <cell r="AD57">
            <v>358.73</v>
          </cell>
          <cell r="AE57">
            <v>90.42</v>
          </cell>
          <cell r="AF57">
            <v>81.400000000000006</v>
          </cell>
          <cell r="AG57">
            <v>2260.42</v>
          </cell>
          <cell r="AH57">
            <v>580.25</v>
          </cell>
          <cell r="AI57">
            <v>226.04</v>
          </cell>
          <cell r="AJ57">
            <v>45.21</v>
          </cell>
          <cell r="AK57">
            <v>0</v>
          </cell>
          <cell r="AL57">
            <v>3283.74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3494.74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1150.3699999999999</v>
          </cell>
          <cell r="N58">
            <v>1150.3699999999999</v>
          </cell>
          <cell r="O58">
            <v>246.74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1397.11</v>
          </cell>
          <cell r="AA58">
            <v>7317.63</v>
          </cell>
          <cell r="AB58">
            <v>165.77</v>
          </cell>
          <cell r="AC58">
            <v>298.39</v>
          </cell>
          <cell r="AD58">
            <v>499.85</v>
          </cell>
          <cell r="AE58">
            <v>189.46</v>
          </cell>
          <cell r="AF58">
            <v>174.29</v>
          </cell>
          <cell r="AG58">
            <v>4736.3999999999996</v>
          </cell>
          <cell r="AH58">
            <v>964.01</v>
          </cell>
          <cell r="AI58">
            <v>473.64</v>
          </cell>
          <cell r="AJ58">
            <v>94.73</v>
          </cell>
          <cell r="AK58">
            <v>0</v>
          </cell>
          <cell r="AL58">
            <v>6632.53</v>
          </cell>
        </row>
        <row r="59">
          <cell r="A59" t="str">
            <v>00861</v>
          </cell>
          <cell r="B59" t="str">
            <v>Cuellar Hernandez Rocio Elizabeth</v>
          </cell>
          <cell r="C59">
            <v>2125.5</v>
          </cell>
          <cell r="D59">
            <v>0</v>
          </cell>
          <cell r="E59">
            <v>0</v>
          </cell>
          <cell r="F59">
            <v>0</v>
          </cell>
          <cell r="G59">
            <v>2125.5</v>
          </cell>
          <cell r="H59">
            <v>0</v>
          </cell>
          <cell r="I59">
            <v>0</v>
          </cell>
          <cell r="J59">
            <v>0</v>
          </cell>
          <cell r="K59">
            <v>-188.71</v>
          </cell>
          <cell r="L59">
            <v>-66.930000000000007</v>
          </cell>
          <cell r="M59">
            <v>121.79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-66.930000000000007</v>
          </cell>
          <cell r="AA59">
            <v>2192.4299999999998</v>
          </cell>
          <cell r="AB59">
            <v>80.27</v>
          </cell>
          <cell r="AC59">
            <v>144.47999999999999</v>
          </cell>
          <cell r="AD59">
            <v>354.51</v>
          </cell>
          <cell r="AE59">
            <v>67.59</v>
          </cell>
          <cell r="AF59">
            <v>42.51</v>
          </cell>
          <cell r="AG59">
            <v>1689.83</v>
          </cell>
          <cell r="AH59">
            <v>579.26</v>
          </cell>
          <cell r="AI59">
            <v>168.98</v>
          </cell>
          <cell r="AJ59">
            <v>33.799999999999997</v>
          </cell>
          <cell r="AK59">
            <v>0</v>
          </cell>
          <cell r="AL59">
            <v>2581.9699999999998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0</v>
          </cell>
          <cell r="F60">
            <v>0</v>
          </cell>
          <cell r="G60">
            <v>2125.5</v>
          </cell>
          <cell r="H60">
            <v>0</v>
          </cell>
          <cell r="I60">
            <v>0</v>
          </cell>
          <cell r="J60">
            <v>0</v>
          </cell>
          <cell r="K60">
            <v>-188.71</v>
          </cell>
          <cell r="L60">
            <v>-66.930000000000007</v>
          </cell>
          <cell r="M60">
            <v>121.79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-66.930000000000007</v>
          </cell>
          <cell r="AA60">
            <v>2192.4299999999998</v>
          </cell>
          <cell r="AB60">
            <v>80.27</v>
          </cell>
          <cell r="AC60">
            <v>144.47999999999999</v>
          </cell>
          <cell r="AD60">
            <v>354.51</v>
          </cell>
          <cell r="AE60">
            <v>67.59</v>
          </cell>
          <cell r="AF60">
            <v>42.51</v>
          </cell>
          <cell r="AG60">
            <v>1689.83</v>
          </cell>
          <cell r="AH60">
            <v>579.26</v>
          </cell>
          <cell r="AI60">
            <v>168.98</v>
          </cell>
          <cell r="AJ60">
            <v>33.799999999999997</v>
          </cell>
          <cell r="AK60">
            <v>0</v>
          </cell>
          <cell r="AL60">
            <v>2581.9699999999998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738.21</v>
          </cell>
          <cell r="F61">
            <v>0</v>
          </cell>
          <cell r="G61">
            <v>4238.16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325.93</v>
          </cell>
          <cell r="N61">
            <v>325.93</v>
          </cell>
          <cell r="O61">
            <v>116.31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442.24</v>
          </cell>
          <cell r="AA61">
            <v>3795.92</v>
          </cell>
          <cell r="AB61">
            <v>83.52</v>
          </cell>
          <cell r="AC61">
            <v>150.34</v>
          </cell>
          <cell r="AD61">
            <v>365.9</v>
          </cell>
          <cell r="AE61">
            <v>95.45</v>
          </cell>
          <cell r="AF61">
            <v>84.76</v>
          </cell>
          <cell r="AG61">
            <v>2386.35</v>
          </cell>
          <cell r="AH61">
            <v>599.76</v>
          </cell>
          <cell r="AI61">
            <v>238.63</v>
          </cell>
          <cell r="AJ61">
            <v>47.73</v>
          </cell>
          <cell r="AK61">
            <v>0</v>
          </cell>
          <cell r="AL61">
            <v>3452.68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246.74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1397.11</v>
          </cell>
          <cell r="AA63">
            <v>7317.63</v>
          </cell>
          <cell r="AB63">
            <v>165.77</v>
          </cell>
          <cell r="AC63">
            <v>298.39</v>
          </cell>
          <cell r="AD63">
            <v>499.85</v>
          </cell>
          <cell r="AE63">
            <v>189.46</v>
          </cell>
          <cell r="AF63">
            <v>174.29</v>
          </cell>
          <cell r="AG63">
            <v>4736.3999999999996</v>
          </cell>
          <cell r="AH63">
            <v>964.01</v>
          </cell>
          <cell r="AI63">
            <v>473.64</v>
          </cell>
          <cell r="AJ63">
            <v>94.73</v>
          </cell>
          <cell r="AK63">
            <v>0</v>
          </cell>
          <cell r="AL63">
            <v>6632.53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3494.74</v>
          </cell>
          <cell r="F64">
            <v>0</v>
          </cell>
          <cell r="G64">
            <v>8714.74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1150.3699999999999</v>
          </cell>
          <cell r="N64">
            <v>1150.3699999999999</v>
          </cell>
          <cell r="O64">
            <v>246.74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1397.11</v>
          </cell>
          <cell r="AA64">
            <v>7317.63</v>
          </cell>
          <cell r="AB64">
            <v>165.77</v>
          </cell>
          <cell r="AC64">
            <v>298.39</v>
          </cell>
          <cell r="AD64">
            <v>499.85</v>
          </cell>
          <cell r="AE64">
            <v>189.46</v>
          </cell>
          <cell r="AF64">
            <v>174.29</v>
          </cell>
          <cell r="AG64">
            <v>4736.3999999999996</v>
          </cell>
          <cell r="AH64">
            <v>964.01</v>
          </cell>
          <cell r="AI64">
            <v>473.64</v>
          </cell>
          <cell r="AJ64">
            <v>94.73</v>
          </cell>
          <cell r="AK64">
            <v>0</v>
          </cell>
          <cell r="AL64">
            <v>6632.53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109.32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416.93</v>
          </cell>
          <cell r="AA65">
            <v>3652.92</v>
          </cell>
          <cell r="AB65">
            <v>79.11</v>
          </cell>
          <cell r="AC65">
            <v>142.41</v>
          </cell>
          <cell r="AD65">
            <v>358.73</v>
          </cell>
          <cell r="AE65">
            <v>90.42</v>
          </cell>
          <cell r="AF65">
            <v>81.400000000000006</v>
          </cell>
          <cell r="AG65">
            <v>2260.42</v>
          </cell>
          <cell r="AH65">
            <v>580.25</v>
          </cell>
          <cell r="AI65">
            <v>226.04</v>
          </cell>
          <cell r="AJ65">
            <v>45.21</v>
          </cell>
          <cell r="AK65">
            <v>0</v>
          </cell>
          <cell r="AL65">
            <v>3283.74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342.63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4172.04</v>
          </cell>
          <cell r="AA66">
            <v>7721.74</v>
          </cell>
          <cell r="AB66">
            <v>226.25</v>
          </cell>
          <cell r="AC66">
            <v>407.25</v>
          </cell>
          <cell r="AD66">
            <v>598.34</v>
          </cell>
          <cell r="AE66">
            <v>258.57</v>
          </cell>
          <cell r="AF66">
            <v>237.88</v>
          </cell>
          <cell r="AG66">
            <v>6464.25</v>
          </cell>
          <cell r="AH66">
            <v>1231.8399999999999</v>
          </cell>
          <cell r="AI66">
            <v>646.42999999999995</v>
          </cell>
          <cell r="AJ66">
            <v>129.28</v>
          </cell>
          <cell r="AK66">
            <v>0</v>
          </cell>
          <cell r="AL66">
            <v>8968.25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342.63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2172.04</v>
          </cell>
          <cell r="AA67">
            <v>9721.74</v>
          </cell>
          <cell r="AB67">
            <v>226.25</v>
          </cell>
          <cell r="AC67">
            <v>407.25</v>
          </cell>
          <cell r="AD67">
            <v>598.34</v>
          </cell>
          <cell r="AE67">
            <v>258.57</v>
          </cell>
          <cell r="AF67">
            <v>237.88</v>
          </cell>
          <cell r="AG67">
            <v>6464.25</v>
          </cell>
          <cell r="AH67">
            <v>1231.8399999999999</v>
          </cell>
          <cell r="AI67">
            <v>646.42999999999995</v>
          </cell>
          <cell r="AJ67">
            <v>129.28</v>
          </cell>
          <cell r="AK67">
            <v>0</v>
          </cell>
          <cell r="AL67">
            <v>8968.25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555.41999999999996</v>
          </cell>
          <cell r="F68">
            <v>0</v>
          </cell>
          <cell r="G68">
            <v>5555.37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511.55</v>
          </cell>
          <cell r="N68">
            <v>511.55</v>
          </cell>
          <cell r="O68">
            <v>159.46</v>
          </cell>
          <cell r="P68">
            <v>600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1271.01</v>
          </cell>
          <cell r="AA68">
            <v>4284.3599999999997</v>
          </cell>
          <cell r="AB68">
            <v>110.73</v>
          </cell>
          <cell r="AC68">
            <v>199.31</v>
          </cell>
          <cell r="AD68">
            <v>410.21</v>
          </cell>
          <cell r="AE68">
            <v>126.55</v>
          </cell>
          <cell r="AF68">
            <v>111.11</v>
          </cell>
          <cell r="AG68">
            <v>3163.65</v>
          </cell>
          <cell r="AH68">
            <v>720.25</v>
          </cell>
          <cell r="AI68">
            <v>316.37</v>
          </cell>
          <cell r="AJ68">
            <v>63.27</v>
          </cell>
          <cell r="AK68">
            <v>0</v>
          </cell>
          <cell r="AL68">
            <v>4501.2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48</v>
          </cell>
          <cell r="F69">
            <v>0</v>
          </cell>
          <cell r="G69">
            <v>2173.5</v>
          </cell>
          <cell r="H69">
            <v>0</v>
          </cell>
          <cell r="I69">
            <v>0</v>
          </cell>
          <cell r="J69">
            <v>0</v>
          </cell>
          <cell r="K69">
            <v>-188.71</v>
          </cell>
          <cell r="L69">
            <v>-63.86</v>
          </cell>
          <cell r="M69">
            <v>124.86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-63.86</v>
          </cell>
          <cell r="AA69">
            <v>2237.36</v>
          </cell>
          <cell r="AB69">
            <v>59.49</v>
          </cell>
          <cell r="AC69">
            <v>107.08</v>
          </cell>
          <cell r="AD69">
            <v>333.72</v>
          </cell>
          <cell r="AE69">
            <v>50.09</v>
          </cell>
          <cell r="AF69">
            <v>43.47</v>
          </cell>
          <cell r="AG69">
            <v>1252.3499999999999</v>
          </cell>
          <cell r="AH69">
            <v>500.29</v>
          </cell>
          <cell r="AI69">
            <v>125.23</v>
          </cell>
          <cell r="AJ69">
            <v>25.05</v>
          </cell>
          <cell r="AK69">
            <v>0</v>
          </cell>
          <cell r="AL69">
            <v>1996.48</v>
          </cell>
        </row>
        <row r="70">
          <cell r="A70" t="str">
            <v>00874</v>
          </cell>
          <cell r="B70" t="str">
            <v>Camiruaga Lopez Monica Del Carmen</v>
          </cell>
          <cell r="C70">
            <v>1400</v>
          </cell>
          <cell r="D70">
            <v>0</v>
          </cell>
          <cell r="E70">
            <v>3192.55</v>
          </cell>
          <cell r="F70">
            <v>0</v>
          </cell>
          <cell r="G70">
            <v>4592.55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364.48</v>
          </cell>
          <cell r="N70">
            <v>364.48</v>
          </cell>
          <cell r="O70">
            <v>67.37</v>
          </cell>
          <cell r="P70">
            <v>2000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2431.85</v>
          </cell>
          <cell r="AA70">
            <v>2160.6999999999998</v>
          </cell>
          <cell r="AB70">
            <v>47.23</v>
          </cell>
          <cell r="AC70">
            <v>85.01</v>
          </cell>
          <cell r="AD70">
            <v>184.19</v>
          </cell>
          <cell r="AE70">
            <v>115.65</v>
          </cell>
          <cell r="AF70">
            <v>91.85</v>
          </cell>
          <cell r="AG70">
            <v>1349.28</v>
          </cell>
          <cell r="AH70">
            <v>316.43</v>
          </cell>
          <cell r="AI70">
            <v>289.13</v>
          </cell>
          <cell r="AJ70">
            <v>26.99</v>
          </cell>
          <cell r="AK70">
            <v>0</v>
          </cell>
          <cell r="AL70">
            <v>2189.33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1000</v>
          </cell>
          <cell r="F71">
            <v>0</v>
          </cell>
          <cell r="G71">
            <v>4000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300.01</v>
          </cell>
          <cell r="N71">
            <v>300.01</v>
          </cell>
          <cell r="O71">
            <v>107.43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407.44</v>
          </cell>
          <cell r="AA71">
            <v>3592.56</v>
          </cell>
          <cell r="AB71">
            <v>77.91</v>
          </cell>
          <cell r="AC71">
            <v>140.24</v>
          </cell>
          <cell r="AD71">
            <v>356.77</v>
          </cell>
          <cell r="AE71">
            <v>89.04</v>
          </cell>
          <cell r="AF71">
            <v>80</v>
          </cell>
          <cell r="AG71">
            <v>2226.0700000000002</v>
          </cell>
          <cell r="AH71">
            <v>574.91999999999996</v>
          </cell>
          <cell r="AI71">
            <v>222.61</v>
          </cell>
          <cell r="AJ71">
            <v>44.52</v>
          </cell>
          <cell r="AK71">
            <v>0</v>
          </cell>
          <cell r="AL71">
            <v>3237.16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3189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211.78</v>
          </cell>
          <cell r="N72">
            <v>86.68</v>
          </cell>
          <cell r="O72">
            <v>87.57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174.25</v>
          </cell>
          <cell r="AA72">
            <v>3014.75</v>
          </cell>
          <cell r="AB72">
            <v>64.52</v>
          </cell>
          <cell r="AC72">
            <v>116.14</v>
          </cell>
          <cell r="AD72">
            <v>338.76</v>
          </cell>
          <cell r="AE72">
            <v>73.739999999999995</v>
          </cell>
          <cell r="AF72">
            <v>63.78</v>
          </cell>
          <cell r="AG72">
            <v>1843.56</v>
          </cell>
          <cell r="AH72">
            <v>519.41999999999996</v>
          </cell>
          <cell r="AI72">
            <v>184.36</v>
          </cell>
          <cell r="AJ72">
            <v>36.869999999999997</v>
          </cell>
          <cell r="AK72">
            <v>0</v>
          </cell>
          <cell r="AL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2697.79</v>
          </cell>
          <cell r="F73">
            <v>0</v>
          </cell>
          <cell r="G73">
            <v>6447.79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671.48</v>
          </cell>
          <cell r="N73">
            <v>671.48</v>
          </cell>
          <cell r="O73">
            <v>136.87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808.35</v>
          </cell>
          <cell r="AA73">
            <v>5639.44</v>
          </cell>
          <cell r="AB73">
            <v>96.49</v>
          </cell>
          <cell r="AC73">
            <v>173.69</v>
          </cell>
          <cell r="AD73">
            <v>387.03</v>
          </cell>
          <cell r="AE73">
            <v>110.28</v>
          </cell>
          <cell r="AF73">
            <v>128.96</v>
          </cell>
          <cell r="AG73">
            <v>2756.92</v>
          </cell>
          <cell r="AH73">
            <v>657.21</v>
          </cell>
          <cell r="AI73">
            <v>275.69</v>
          </cell>
          <cell r="AJ73">
            <v>55.14</v>
          </cell>
          <cell r="AK73">
            <v>0</v>
          </cell>
          <cell r="AL73">
            <v>3984.2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930</v>
          </cell>
          <cell r="F74">
            <v>0</v>
          </cell>
          <cell r="G74">
            <v>3159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208.51</v>
          </cell>
          <cell r="N74">
            <v>83.41</v>
          </cell>
          <cell r="O74">
            <v>82.92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166.33</v>
          </cell>
          <cell r="AA74">
            <v>2992.67</v>
          </cell>
          <cell r="AB74">
            <v>61.11</v>
          </cell>
          <cell r="AC74">
            <v>109.99</v>
          </cell>
          <cell r="AD74">
            <v>335.34</v>
          </cell>
          <cell r="AE74">
            <v>69.84</v>
          </cell>
          <cell r="AF74">
            <v>63.18</v>
          </cell>
          <cell r="AG74">
            <v>1745.92</v>
          </cell>
          <cell r="AH74">
            <v>506.44</v>
          </cell>
          <cell r="AI74">
            <v>174.59</v>
          </cell>
          <cell r="AJ74">
            <v>34.92</v>
          </cell>
          <cell r="AK74">
            <v>0</v>
          </cell>
          <cell r="AL74">
            <v>2594.89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5000.05</v>
          </cell>
          <cell r="F75">
            <v>0</v>
          </cell>
          <cell r="G75">
            <v>10000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1424.9</v>
          </cell>
          <cell r="N75">
            <v>1424.9</v>
          </cell>
          <cell r="O75">
            <v>280.76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1705.66</v>
          </cell>
          <cell r="AA75">
            <v>8294.34</v>
          </cell>
          <cell r="AB75">
            <v>187.23</v>
          </cell>
          <cell r="AC75">
            <v>337.02</v>
          </cell>
          <cell r="AD75">
            <v>534.79999999999995</v>
          </cell>
          <cell r="AE75">
            <v>213.98</v>
          </cell>
          <cell r="AF75">
            <v>200</v>
          </cell>
          <cell r="AG75">
            <v>5349.52</v>
          </cell>
          <cell r="AH75">
            <v>1059.05</v>
          </cell>
          <cell r="AI75">
            <v>534.95000000000005</v>
          </cell>
          <cell r="AJ75">
            <v>106.99</v>
          </cell>
          <cell r="AK75">
            <v>0</v>
          </cell>
          <cell r="AL75">
            <v>7464.49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3494.74</v>
          </cell>
          <cell r="F76">
            <v>0</v>
          </cell>
          <cell r="G76">
            <v>8714.74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1150.3699999999999</v>
          </cell>
          <cell r="N76">
            <v>1150.3699999999999</v>
          </cell>
          <cell r="O76">
            <v>246.74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1397.11</v>
          </cell>
          <cell r="AA76">
            <v>7317.63</v>
          </cell>
          <cell r="AB76">
            <v>165.77</v>
          </cell>
          <cell r="AC76">
            <v>298.39</v>
          </cell>
          <cell r="AD76">
            <v>499.85</v>
          </cell>
          <cell r="AE76">
            <v>189.46</v>
          </cell>
          <cell r="AF76">
            <v>174.29</v>
          </cell>
          <cell r="AG76">
            <v>4736.3999999999996</v>
          </cell>
          <cell r="AH76">
            <v>964.01</v>
          </cell>
          <cell r="AI76">
            <v>473.64</v>
          </cell>
          <cell r="AJ76">
            <v>94.73</v>
          </cell>
          <cell r="AK76">
            <v>0</v>
          </cell>
          <cell r="AL76">
            <v>6632.53</v>
          </cell>
        </row>
        <row r="77">
          <cell r="A77" t="str">
            <v>00886</v>
          </cell>
          <cell r="B77" t="str">
            <v>Robles Limon Carlos Guillermo</v>
          </cell>
          <cell r="C77">
            <v>3000</v>
          </cell>
          <cell r="D77">
            <v>0</v>
          </cell>
          <cell r="E77">
            <v>1970</v>
          </cell>
          <cell r="F77">
            <v>0</v>
          </cell>
          <cell r="G77">
            <v>4970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417.12</v>
          </cell>
          <cell r="N77">
            <v>417.12</v>
          </cell>
          <cell r="O77">
            <v>125.19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542.30999999999995</v>
          </cell>
          <cell r="AA77">
            <v>4427.6899999999996</v>
          </cell>
          <cell r="AB77">
            <v>89.12</v>
          </cell>
          <cell r="AC77">
            <v>160.41</v>
          </cell>
          <cell r="AD77">
            <v>375.02</v>
          </cell>
          <cell r="AE77">
            <v>101.85</v>
          </cell>
          <cell r="AF77">
            <v>99.4</v>
          </cell>
          <cell r="AG77">
            <v>2546.25</v>
          </cell>
          <cell r="AH77">
            <v>624.54999999999995</v>
          </cell>
          <cell r="AI77">
            <v>254.63</v>
          </cell>
          <cell r="AJ77">
            <v>50.93</v>
          </cell>
          <cell r="AK77">
            <v>0</v>
          </cell>
          <cell r="AL77">
            <v>3677.61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246.74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1397.11</v>
          </cell>
          <cell r="AA78">
            <v>7317.63</v>
          </cell>
          <cell r="AB78">
            <v>165.77</v>
          </cell>
          <cell r="AC78">
            <v>298.39</v>
          </cell>
          <cell r="AD78">
            <v>499.85</v>
          </cell>
          <cell r="AE78">
            <v>189.46</v>
          </cell>
          <cell r="AF78">
            <v>174.29</v>
          </cell>
          <cell r="AG78">
            <v>4736.3999999999996</v>
          </cell>
          <cell r="AH78">
            <v>964.01</v>
          </cell>
          <cell r="AI78">
            <v>473.64</v>
          </cell>
          <cell r="AJ78">
            <v>94.73</v>
          </cell>
          <cell r="AK78">
            <v>0</v>
          </cell>
          <cell r="AL78">
            <v>6632.53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117.47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471.88</v>
          </cell>
          <cell r="AA79">
            <v>4028.12</v>
          </cell>
          <cell r="AB79">
            <v>84.25</v>
          </cell>
          <cell r="AC79">
            <v>151.66</v>
          </cell>
          <cell r="AD79">
            <v>367.09</v>
          </cell>
          <cell r="AE79">
            <v>96.29</v>
          </cell>
          <cell r="AF79">
            <v>90</v>
          </cell>
          <cell r="AG79">
            <v>2407.2800000000002</v>
          </cell>
          <cell r="AH79">
            <v>603</v>
          </cell>
          <cell r="AI79">
            <v>240.73</v>
          </cell>
          <cell r="AJ79">
            <v>48.15</v>
          </cell>
          <cell r="AK79">
            <v>0</v>
          </cell>
          <cell r="AL79">
            <v>3485.45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117.47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471.88</v>
          </cell>
          <cell r="AA80">
            <v>4028.12</v>
          </cell>
          <cell r="AB80">
            <v>84.25</v>
          </cell>
          <cell r="AC80">
            <v>151.66</v>
          </cell>
          <cell r="AD80">
            <v>367.09</v>
          </cell>
          <cell r="AE80">
            <v>96.29</v>
          </cell>
          <cell r="AF80">
            <v>90</v>
          </cell>
          <cell r="AG80">
            <v>2407.2800000000002</v>
          </cell>
          <cell r="AH80">
            <v>603</v>
          </cell>
          <cell r="AI80">
            <v>240.73</v>
          </cell>
          <cell r="AJ80">
            <v>48.15</v>
          </cell>
          <cell r="AK80">
            <v>0</v>
          </cell>
          <cell r="AL80">
            <v>3485.45</v>
          </cell>
        </row>
        <row r="81">
          <cell r="A81" t="str">
            <v>00901</v>
          </cell>
          <cell r="B81" t="str">
            <v>Padilla Cruz Margarita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82.82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165.25</v>
          </cell>
          <cell r="AA81">
            <v>2984.75</v>
          </cell>
          <cell r="AB81">
            <v>61.02</v>
          </cell>
          <cell r="AC81">
            <v>109.83</v>
          </cell>
          <cell r="AD81">
            <v>335.26</v>
          </cell>
          <cell r="AE81">
            <v>69.73</v>
          </cell>
          <cell r="AF81">
            <v>63</v>
          </cell>
          <cell r="AG81">
            <v>1743.38</v>
          </cell>
          <cell r="AH81">
            <v>506.11</v>
          </cell>
          <cell r="AI81">
            <v>174.34</v>
          </cell>
          <cell r="AJ81">
            <v>34.869999999999997</v>
          </cell>
          <cell r="AK81">
            <v>0</v>
          </cell>
          <cell r="AL81">
            <v>2591.4299999999998</v>
          </cell>
        </row>
        <row r="82">
          <cell r="A82" t="str">
            <v>00902</v>
          </cell>
          <cell r="B82" t="str">
            <v>Diaz Cervantes Oscar Ivan</v>
          </cell>
          <cell r="C82">
            <v>2250</v>
          </cell>
          <cell r="D82">
            <v>0</v>
          </cell>
          <cell r="E82">
            <v>1550</v>
          </cell>
          <cell r="F82">
            <v>0</v>
          </cell>
          <cell r="G82">
            <v>3800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278.25</v>
          </cell>
          <cell r="N82">
            <v>278.25</v>
          </cell>
          <cell r="O82">
            <v>98.37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376.62</v>
          </cell>
          <cell r="AA82">
            <v>3423.38</v>
          </cell>
          <cell r="AB82">
            <v>72.209999999999994</v>
          </cell>
          <cell r="AC82">
            <v>129.97</v>
          </cell>
          <cell r="AD82">
            <v>347.46</v>
          </cell>
          <cell r="AE82">
            <v>82.52</v>
          </cell>
          <cell r="AF82">
            <v>76</v>
          </cell>
          <cell r="AG82">
            <v>2063.0300000000002</v>
          </cell>
          <cell r="AH82">
            <v>549.64</v>
          </cell>
          <cell r="AI82">
            <v>206.3</v>
          </cell>
          <cell r="AJ82">
            <v>41.26</v>
          </cell>
          <cell r="AK82">
            <v>0</v>
          </cell>
          <cell r="AL82">
            <v>3018.75</v>
          </cell>
        </row>
        <row r="83">
          <cell r="A83" t="str">
            <v>00905</v>
          </cell>
          <cell r="B83" t="str">
            <v>Ortiz Perez Jose De Jesus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376.62</v>
          </cell>
          <cell r="AA83">
            <v>3423.38</v>
          </cell>
          <cell r="AB83">
            <v>72.209999999999994</v>
          </cell>
          <cell r="AC83">
            <v>129.97</v>
          </cell>
          <cell r="AD83">
            <v>347.46</v>
          </cell>
          <cell r="AE83">
            <v>82.52</v>
          </cell>
          <cell r="AF83">
            <v>76</v>
          </cell>
          <cell r="AG83">
            <v>2063.0300000000002</v>
          </cell>
          <cell r="AH83">
            <v>549.64</v>
          </cell>
          <cell r="AI83">
            <v>206.3</v>
          </cell>
          <cell r="AJ83">
            <v>41.26</v>
          </cell>
          <cell r="AK83">
            <v>0</v>
          </cell>
          <cell r="AL83">
            <v>3018.75</v>
          </cell>
        </row>
        <row r="84">
          <cell r="A84" t="str">
            <v>00908</v>
          </cell>
          <cell r="B84" t="str">
            <v>Martinez Garcia Alvaro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1150.3699999999999</v>
          </cell>
          <cell r="O84">
            <v>246.74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1397.11</v>
          </cell>
          <cell r="AA84">
            <v>7317.63</v>
          </cell>
          <cell r="AB84">
            <v>165.77</v>
          </cell>
          <cell r="AC84">
            <v>298.39</v>
          </cell>
          <cell r="AD84">
            <v>499.85</v>
          </cell>
          <cell r="AE84">
            <v>189.46</v>
          </cell>
          <cell r="AF84">
            <v>174.29</v>
          </cell>
          <cell r="AG84">
            <v>4736.3999999999996</v>
          </cell>
          <cell r="AH84">
            <v>964.01</v>
          </cell>
          <cell r="AI84">
            <v>473.64</v>
          </cell>
          <cell r="AJ84">
            <v>94.73</v>
          </cell>
          <cell r="AK84">
            <v>0</v>
          </cell>
          <cell r="AL84">
            <v>6632.53</v>
          </cell>
        </row>
        <row r="85">
          <cell r="A85" t="str">
            <v>00910</v>
          </cell>
          <cell r="B85" t="str">
            <v>Rodriguez Prudencio Brenda Citlali</v>
          </cell>
          <cell r="C85">
            <v>2250</v>
          </cell>
          <cell r="D85">
            <v>0</v>
          </cell>
          <cell r="E85">
            <v>1250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245.61</v>
          </cell>
          <cell r="N85">
            <v>120.51</v>
          </cell>
          <cell r="O85">
            <v>90.99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211.5</v>
          </cell>
          <cell r="AA85">
            <v>3288.5</v>
          </cell>
          <cell r="AB85">
            <v>67.040000000000006</v>
          </cell>
          <cell r="AC85">
            <v>120.68</v>
          </cell>
          <cell r="AD85">
            <v>341.29</v>
          </cell>
          <cell r="AE85">
            <v>76.62</v>
          </cell>
          <cell r="AF85">
            <v>70</v>
          </cell>
          <cell r="AG85">
            <v>1915.5</v>
          </cell>
          <cell r="AH85">
            <v>529.01</v>
          </cell>
          <cell r="AI85">
            <v>191.55</v>
          </cell>
          <cell r="AJ85">
            <v>38.31</v>
          </cell>
          <cell r="AK85">
            <v>0</v>
          </cell>
          <cell r="AL85">
            <v>2820.99</v>
          </cell>
        </row>
        <row r="86">
          <cell r="A86" t="str">
            <v>00912</v>
          </cell>
          <cell r="B86" t="str">
            <v>Cuevas Chacon Jose Luis</v>
          </cell>
          <cell r="C86">
            <v>2361.75</v>
          </cell>
          <cell r="D86">
            <v>0</v>
          </cell>
          <cell r="E86">
            <v>0</v>
          </cell>
          <cell r="F86">
            <v>0</v>
          </cell>
          <cell r="G86">
            <v>2361.75</v>
          </cell>
          <cell r="H86">
            <v>0</v>
          </cell>
          <cell r="I86">
            <v>0</v>
          </cell>
          <cell r="J86">
            <v>0</v>
          </cell>
          <cell r="K86">
            <v>-160.30000000000001</v>
          </cell>
          <cell r="L86">
            <v>-23.39</v>
          </cell>
          <cell r="M86">
            <v>136.91</v>
          </cell>
          <cell r="N86">
            <v>0</v>
          </cell>
          <cell r="O86">
            <v>64.86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41.47</v>
          </cell>
          <cell r="AA86">
            <v>2320.2800000000002</v>
          </cell>
          <cell r="AB86">
            <v>47.79</v>
          </cell>
          <cell r="AC86">
            <v>86.02</v>
          </cell>
          <cell r="AD86">
            <v>322.02</v>
          </cell>
          <cell r="AE86">
            <v>54.61</v>
          </cell>
          <cell r="AF86">
            <v>47.23</v>
          </cell>
          <cell r="AG86">
            <v>1365.33</v>
          </cell>
          <cell r="AH86">
            <v>455.83</v>
          </cell>
          <cell r="AI86">
            <v>136.53</v>
          </cell>
          <cell r="AJ86">
            <v>27.31</v>
          </cell>
          <cell r="AK86">
            <v>0</v>
          </cell>
          <cell r="AL86">
            <v>2086.84</v>
          </cell>
        </row>
        <row r="87">
          <cell r="A87" t="str">
            <v>00915</v>
          </cell>
          <cell r="B87" t="str">
            <v>Carrillo Vazquez Jose Manuel</v>
          </cell>
          <cell r="C87">
            <v>2250</v>
          </cell>
          <cell r="D87">
            <v>0</v>
          </cell>
          <cell r="E87">
            <v>900</v>
          </cell>
          <cell r="F87">
            <v>0</v>
          </cell>
          <cell r="G87">
            <v>3150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207.53</v>
          </cell>
          <cell r="N87">
            <v>82.43</v>
          </cell>
          <cell r="O87">
            <v>82.82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165.25</v>
          </cell>
          <cell r="AA87">
            <v>2984.75</v>
          </cell>
          <cell r="AB87">
            <v>61.02</v>
          </cell>
          <cell r="AC87">
            <v>109.83</v>
          </cell>
          <cell r="AD87">
            <v>335.26</v>
          </cell>
          <cell r="AE87">
            <v>69.73</v>
          </cell>
          <cell r="AF87">
            <v>63</v>
          </cell>
          <cell r="AG87">
            <v>1743.38</v>
          </cell>
          <cell r="AH87">
            <v>506.11</v>
          </cell>
          <cell r="AI87">
            <v>174.34</v>
          </cell>
          <cell r="AJ87">
            <v>34.869999999999997</v>
          </cell>
          <cell r="AK87">
            <v>0</v>
          </cell>
          <cell r="AL87">
            <v>2591.4299999999998</v>
          </cell>
        </row>
        <row r="88">
          <cell r="A88" t="str">
            <v>00927</v>
          </cell>
          <cell r="B88" t="str">
            <v>Coronado Rojas Jenifer Yaneth</v>
          </cell>
          <cell r="C88">
            <v>2250</v>
          </cell>
          <cell r="D88">
            <v>0</v>
          </cell>
          <cell r="E88">
            <v>1750</v>
          </cell>
          <cell r="F88">
            <v>0</v>
          </cell>
          <cell r="G88">
            <v>4000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300.01</v>
          </cell>
          <cell r="N88">
            <v>300.01</v>
          </cell>
          <cell r="O88">
            <v>103.83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403.84</v>
          </cell>
          <cell r="AA88">
            <v>3596.16</v>
          </cell>
          <cell r="AB88">
            <v>75.650000000000006</v>
          </cell>
          <cell r="AC88">
            <v>136.16999999999999</v>
          </cell>
          <cell r="AD88">
            <v>353.08</v>
          </cell>
          <cell r="AE88">
            <v>86.45</v>
          </cell>
          <cell r="AF88">
            <v>80</v>
          </cell>
          <cell r="AG88">
            <v>2161.35</v>
          </cell>
          <cell r="AH88">
            <v>564.9</v>
          </cell>
          <cell r="AI88">
            <v>216.13</v>
          </cell>
          <cell r="AJ88">
            <v>43.23</v>
          </cell>
          <cell r="AK88">
            <v>0</v>
          </cell>
          <cell r="AL88">
            <v>3152.06</v>
          </cell>
        </row>
        <row r="89">
          <cell r="A89" t="str">
            <v>00933</v>
          </cell>
          <cell r="B89" t="str">
            <v>Gallardo Flores Emmanuel Alejandro</v>
          </cell>
          <cell r="C89">
            <v>2250</v>
          </cell>
          <cell r="D89">
            <v>0</v>
          </cell>
          <cell r="E89">
            <v>1250</v>
          </cell>
          <cell r="F89">
            <v>0</v>
          </cell>
          <cell r="G89">
            <v>3500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245.61</v>
          </cell>
          <cell r="N89">
            <v>120.51</v>
          </cell>
          <cell r="O89">
            <v>90.99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211.5</v>
          </cell>
          <cell r="AA89">
            <v>3288.5</v>
          </cell>
          <cell r="AB89">
            <v>67.040000000000006</v>
          </cell>
          <cell r="AC89">
            <v>120.68</v>
          </cell>
          <cell r="AD89">
            <v>341.29</v>
          </cell>
          <cell r="AE89">
            <v>76.62</v>
          </cell>
          <cell r="AF89">
            <v>70</v>
          </cell>
          <cell r="AG89">
            <v>1915.5</v>
          </cell>
          <cell r="AH89">
            <v>529.01</v>
          </cell>
          <cell r="AI89">
            <v>191.55</v>
          </cell>
          <cell r="AJ89">
            <v>38.31</v>
          </cell>
          <cell r="AK89">
            <v>0</v>
          </cell>
          <cell r="AL89">
            <v>2820.99</v>
          </cell>
        </row>
        <row r="90">
          <cell r="A90" t="str">
            <v>00934</v>
          </cell>
          <cell r="B90" t="str">
            <v>Linares Villa Ruy Bernardo</v>
          </cell>
          <cell r="C90">
            <v>3468.45</v>
          </cell>
          <cell r="D90">
            <v>0</v>
          </cell>
          <cell r="E90">
            <v>601.4</v>
          </cell>
          <cell r="F90">
            <v>0</v>
          </cell>
          <cell r="G90">
            <v>4069.85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307.61</v>
          </cell>
          <cell r="N90">
            <v>307.61</v>
          </cell>
          <cell r="O90">
            <v>111.57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419.18</v>
          </cell>
          <cell r="AA90">
            <v>3650.67</v>
          </cell>
          <cell r="AB90">
            <v>80.53</v>
          </cell>
          <cell r="AC90">
            <v>144.96</v>
          </cell>
          <cell r="AD90">
            <v>361.03</v>
          </cell>
          <cell r="AE90">
            <v>92.04</v>
          </cell>
          <cell r="AF90">
            <v>81.400000000000006</v>
          </cell>
          <cell r="AG90">
            <v>2300.9299999999998</v>
          </cell>
          <cell r="AH90">
            <v>586.52</v>
          </cell>
          <cell r="AI90">
            <v>230.09</v>
          </cell>
          <cell r="AJ90">
            <v>46.02</v>
          </cell>
          <cell r="AK90">
            <v>0</v>
          </cell>
          <cell r="AL90">
            <v>3337</v>
          </cell>
        </row>
        <row r="91">
          <cell r="A91" t="str">
            <v>00935</v>
          </cell>
          <cell r="B91" t="str">
            <v>Ruiz Nuño Martha Guadalupe</v>
          </cell>
          <cell r="C91">
            <v>2250</v>
          </cell>
          <cell r="D91">
            <v>0</v>
          </cell>
          <cell r="E91">
            <v>3000</v>
          </cell>
          <cell r="F91">
            <v>0</v>
          </cell>
          <cell r="G91">
            <v>5250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461.92</v>
          </cell>
          <cell r="N91">
            <v>461.92</v>
          </cell>
          <cell r="O91">
            <v>90.99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552.91</v>
          </cell>
          <cell r="AA91">
            <v>4697.09</v>
          </cell>
          <cell r="AB91">
            <v>67.040000000000006</v>
          </cell>
          <cell r="AC91">
            <v>120.68</v>
          </cell>
          <cell r="AD91">
            <v>341.29</v>
          </cell>
          <cell r="AE91">
            <v>76.62</v>
          </cell>
          <cell r="AF91">
            <v>105</v>
          </cell>
          <cell r="AG91">
            <v>1915.5</v>
          </cell>
          <cell r="AH91">
            <v>529.01</v>
          </cell>
          <cell r="AI91">
            <v>191.55</v>
          </cell>
          <cell r="AJ91">
            <v>38.31</v>
          </cell>
          <cell r="AK91">
            <v>0</v>
          </cell>
          <cell r="AL91">
            <v>2855.99</v>
          </cell>
        </row>
        <row r="92">
          <cell r="A92" t="str">
            <v>00936</v>
          </cell>
          <cell r="B92" t="str">
            <v>Hernandez Arriaga Erik Daniel</v>
          </cell>
          <cell r="C92">
            <v>3000</v>
          </cell>
          <cell r="D92">
            <v>0</v>
          </cell>
          <cell r="E92">
            <v>1100</v>
          </cell>
          <cell r="F92">
            <v>0</v>
          </cell>
          <cell r="G92">
            <v>4100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310.89</v>
          </cell>
          <cell r="N92">
            <v>310.89</v>
          </cell>
          <cell r="O92">
            <v>101.44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412.33</v>
          </cell>
          <cell r="AA92">
            <v>3687.67</v>
          </cell>
          <cell r="AB92">
            <v>74.14</v>
          </cell>
          <cell r="AC92">
            <v>133.46</v>
          </cell>
          <cell r="AD92">
            <v>350.63</v>
          </cell>
          <cell r="AE92">
            <v>84.73</v>
          </cell>
          <cell r="AF92">
            <v>82</v>
          </cell>
          <cell r="AG92">
            <v>2118.38</v>
          </cell>
          <cell r="AH92">
            <v>558.23</v>
          </cell>
          <cell r="AI92">
            <v>211.84</v>
          </cell>
          <cell r="AJ92">
            <v>42.37</v>
          </cell>
          <cell r="AK92">
            <v>0</v>
          </cell>
          <cell r="AL92">
            <v>3097.55</v>
          </cell>
        </row>
        <row r="93">
          <cell r="A93" t="str">
            <v>00939</v>
          </cell>
          <cell r="B93" t="str">
            <v>Cantu Perez Jose Manuel</v>
          </cell>
          <cell r="C93">
            <v>2250</v>
          </cell>
          <cell r="D93">
            <v>0</v>
          </cell>
          <cell r="E93">
            <v>900</v>
          </cell>
          <cell r="F93">
            <v>0</v>
          </cell>
          <cell r="G93">
            <v>3150</v>
          </cell>
          <cell r="H93">
            <v>0</v>
          </cell>
          <cell r="I93">
            <v>0</v>
          </cell>
          <cell r="J93">
            <v>0</v>
          </cell>
          <cell r="K93">
            <v>-125.1</v>
          </cell>
          <cell r="L93">
            <v>0</v>
          </cell>
          <cell r="M93">
            <v>207.53</v>
          </cell>
          <cell r="N93">
            <v>82.43</v>
          </cell>
          <cell r="O93">
            <v>82.82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165.25</v>
          </cell>
          <cell r="AA93">
            <v>2984.75</v>
          </cell>
          <cell r="AB93">
            <v>61.02</v>
          </cell>
          <cell r="AC93">
            <v>109.83</v>
          </cell>
          <cell r="AD93">
            <v>335.26</v>
          </cell>
          <cell r="AE93">
            <v>69.73</v>
          </cell>
          <cell r="AF93">
            <v>63</v>
          </cell>
          <cell r="AG93">
            <v>1743.38</v>
          </cell>
          <cell r="AH93">
            <v>506.11</v>
          </cell>
          <cell r="AI93">
            <v>174.34</v>
          </cell>
          <cell r="AJ93">
            <v>34.869999999999997</v>
          </cell>
          <cell r="AK93">
            <v>0</v>
          </cell>
          <cell r="AL93">
            <v>2591.4299999999998</v>
          </cell>
        </row>
        <row r="94">
          <cell r="A94" t="str">
            <v>00940</v>
          </cell>
          <cell r="B94" t="str">
            <v>Alvarez Rostro Laura Patricia</v>
          </cell>
          <cell r="C94">
            <v>1988</v>
          </cell>
          <cell r="D94">
            <v>0</v>
          </cell>
          <cell r="E94">
            <v>0</v>
          </cell>
          <cell r="F94">
            <v>0</v>
          </cell>
          <cell r="G94">
            <v>1988</v>
          </cell>
          <cell r="H94">
            <v>0</v>
          </cell>
          <cell r="I94">
            <v>0</v>
          </cell>
          <cell r="J94">
            <v>0</v>
          </cell>
          <cell r="K94">
            <v>-188.71</v>
          </cell>
          <cell r="L94">
            <v>-75.73</v>
          </cell>
          <cell r="M94">
            <v>112.99</v>
          </cell>
          <cell r="N94">
            <v>0</v>
          </cell>
          <cell r="O94">
            <v>55.63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-20.100000000000001</v>
          </cell>
          <cell r="AA94">
            <v>2008.1</v>
          </cell>
          <cell r="AB94">
            <v>40.22</v>
          </cell>
          <cell r="AC94">
            <v>72.400000000000006</v>
          </cell>
          <cell r="AD94">
            <v>317.33999999999997</v>
          </cell>
          <cell r="AE94">
            <v>45.97</v>
          </cell>
          <cell r="AF94">
            <v>39.76</v>
          </cell>
          <cell r="AG94">
            <v>1149.26</v>
          </cell>
          <cell r="AH94">
            <v>429.96</v>
          </cell>
          <cell r="AI94">
            <v>114.93</v>
          </cell>
          <cell r="AJ94">
            <v>22.99</v>
          </cell>
          <cell r="AK94">
            <v>0</v>
          </cell>
          <cell r="AL94">
            <v>1802.87</v>
          </cell>
        </row>
        <row r="95">
          <cell r="A95" t="str">
            <v>00941</v>
          </cell>
          <cell r="B95" t="str">
            <v>Olivares Arevalo Ana Victoria</v>
          </cell>
          <cell r="C95">
            <v>1988</v>
          </cell>
          <cell r="D95">
            <v>0</v>
          </cell>
          <cell r="E95">
            <v>0</v>
          </cell>
          <cell r="F95">
            <v>0</v>
          </cell>
          <cell r="G95">
            <v>1988</v>
          </cell>
          <cell r="H95">
            <v>0</v>
          </cell>
          <cell r="I95">
            <v>0</v>
          </cell>
          <cell r="J95">
            <v>0</v>
          </cell>
          <cell r="K95">
            <v>-188.71</v>
          </cell>
          <cell r="L95">
            <v>-75.73</v>
          </cell>
          <cell r="M95">
            <v>112.99</v>
          </cell>
          <cell r="N95">
            <v>0</v>
          </cell>
          <cell r="O95">
            <v>55.63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-20.100000000000001</v>
          </cell>
          <cell r="AA95">
            <v>2008.1</v>
          </cell>
          <cell r="AB95">
            <v>40.22</v>
          </cell>
          <cell r="AC95">
            <v>72.400000000000006</v>
          </cell>
          <cell r="AD95">
            <v>317.33999999999997</v>
          </cell>
          <cell r="AE95">
            <v>45.97</v>
          </cell>
          <cell r="AF95">
            <v>39.76</v>
          </cell>
          <cell r="AG95">
            <v>1149.26</v>
          </cell>
          <cell r="AH95">
            <v>429.96</v>
          </cell>
          <cell r="AI95">
            <v>114.93</v>
          </cell>
          <cell r="AJ95">
            <v>22.99</v>
          </cell>
          <cell r="AK95">
            <v>0</v>
          </cell>
          <cell r="AL95">
            <v>1802.87</v>
          </cell>
        </row>
        <row r="96">
          <cell r="A96" t="str">
            <v>00942</v>
          </cell>
          <cell r="B96" t="str">
            <v>Robles De León Ma Guadalupe</v>
          </cell>
          <cell r="C96">
            <v>2250</v>
          </cell>
          <cell r="D96">
            <v>0</v>
          </cell>
          <cell r="E96">
            <v>3000</v>
          </cell>
          <cell r="F96">
            <v>0</v>
          </cell>
          <cell r="G96">
            <v>5250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461.92</v>
          </cell>
          <cell r="N96">
            <v>461.92</v>
          </cell>
          <cell r="O96">
            <v>61.79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523.71</v>
          </cell>
          <cell r="AA96">
            <v>4726.29</v>
          </cell>
          <cell r="AB96">
            <v>45.53</v>
          </cell>
          <cell r="AC96">
            <v>81.95</v>
          </cell>
          <cell r="AD96">
            <v>319.77</v>
          </cell>
          <cell r="AE96">
            <v>52.03</v>
          </cell>
          <cell r="AF96">
            <v>105</v>
          </cell>
          <cell r="AG96">
            <v>1300.73</v>
          </cell>
          <cell r="AH96">
            <v>447.25</v>
          </cell>
          <cell r="AI96">
            <v>130.07</v>
          </cell>
          <cell r="AJ96">
            <v>26.01</v>
          </cell>
          <cell r="AK96">
            <v>0</v>
          </cell>
          <cell r="AL96">
            <v>2061.09</v>
          </cell>
        </row>
        <row r="97">
          <cell r="A97" t="str">
            <v>00943</v>
          </cell>
          <cell r="B97" t="str">
            <v>Reyes Rodriguez Daniela Alejandra</v>
          </cell>
          <cell r="C97">
            <v>2250</v>
          </cell>
          <cell r="D97">
            <v>0</v>
          </cell>
          <cell r="E97">
            <v>450</v>
          </cell>
          <cell r="F97">
            <v>0</v>
          </cell>
          <cell r="G97">
            <v>2700</v>
          </cell>
          <cell r="H97">
            <v>0</v>
          </cell>
          <cell r="I97">
            <v>0</v>
          </cell>
          <cell r="J97">
            <v>0</v>
          </cell>
          <cell r="K97">
            <v>-145.38</v>
          </cell>
          <cell r="L97">
            <v>0</v>
          </cell>
          <cell r="M97">
            <v>158.57</v>
          </cell>
          <cell r="N97">
            <v>13.2</v>
          </cell>
          <cell r="O97">
            <v>104.17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117.37</v>
          </cell>
          <cell r="AA97">
            <v>2582.63</v>
          </cell>
          <cell r="AB97">
            <v>75.86</v>
          </cell>
          <cell r="AC97">
            <v>136.55000000000001</v>
          </cell>
          <cell r="AD97">
            <v>353.43</v>
          </cell>
          <cell r="AE97">
            <v>86.7</v>
          </cell>
          <cell r="AF97">
            <v>54</v>
          </cell>
          <cell r="AG97">
            <v>2167.5</v>
          </cell>
          <cell r="AH97">
            <v>565.84</v>
          </cell>
          <cell r="AI97">
            <v>216.75</v>
          </cell>
          <cell r="AJ97">
            <v>43.35</v>
          </cell>
          <cell r="AK97">
            <v>0</v>
          </cell>
          <cell r="AL97">
            <v>3134.14</v>
          </cell>
        </row>
        <row r="98">
          <cell r="A98" t="str">
            <v>00944</v>
          </cell>
          <cell r="B98" t="str">
            <v>Oceguera Macias Hector Salvador</v>
          </cell>
          <cell r="C98">
            <v>2250</v>
          </cell>
          <cell r="D98">
            <v>0</v>
          </cell>
          <cell r="E98">
            <v>1600</v>
          </cell>
          <cell r="F98">
            <v>0</v>
          </cell>
          <cell r="G98">
            <v>3850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283.69</v>
          </cell>
          <cell r="N98">
            <v>283.69</v>
          </cell>
          <cell r="O98">
            <v>94.2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377.89</v>
          </cell>
          <cell r="AA98">
            <v>3472.11</v>
          </cell>
          <cell r="AB98">
            <v>69.41</v>
          </cell>
          <cell r="AC98">
            <v>124.93</v>
          </cell>
          <cell r="AD98">
            <v>343.64</v>
          </cell>
          <cell r="AE98">
            <v>79.319999999999993</v>
          </cell>
          <cell r="AF98">
            <v>77</v>
          </cell>
          <cell r="AG98">
            <v>1983.08</v>
          </cell>
          <cell r="AH98">
            <v>537.98</v>
          </cell>
          <cell r="AI98">
            <v>198.31</v>
          </cell>
          <cell r="AJ98">
            <v>39.659999999999997</v>
          </cell>
          <cell r="AK98">
            <v>0</v>
          </cell>
          <cell r="AL98">
            <v>2915.35</v>
          </cell>
        </row>
        <row r="99">
          <cell r="A99" t="str">
            <v>00945</v>
          </cell>
          <cell r="B99" t="str">
            <v>Velasco Figueroa Dario Roberto</v>
          </cell>
          <cell r="C99">
            <v>5220</v>
          </cell>
          <cell r="D99">
            <v>0</v>
          </cell>
          <cell r="E99">
            <v>3494.74</v>
          </cell>
          <cell r="F99">
            <v>0</v>
          </cell>
          <cell r="G99">
            <v>8714.74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1150.3699999999999</v>
          </cell>
          <cell r="N99">
            <v>1150.3699999999999</v>
          </cell>
          <cell r="O99">
            <v>199.04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1349.41</v>
          </cell>
          <cell r="AA99">
            <v>7365.33</v>
          </cell>
          <cell r="AB99">
            <v>135.69999999999999</v>
          </cell>
          <cell r="AC99">
            <v>244.25</v>
          </cell>
          <cell r="AD99">
            <v>450.87</v>
          </cell>
          <cell r="AE99">
            <v>155.08000000000001</v>
          </cell>
          <cell r="AF99">
            <v>174.29</v>
          </cell>
          <cell r="AG99">
            <v>3877.05</v>
          </cell>
          <cell r="AH99">
            <v>830.82</v>
          </cell>
          <cell r="AI99">
            <v>387.71</v>
          </cell>
          <cell r="AJ99">
            <v>77.540000000000006</v>
          </cell>
          <cell r="AK99">
            <v>0</v>
          </cell>
          <cell r="AL99">
            <v>5502.49</v>
          </cell>
        </row>
        <row r="102">
          <cell r="C102" t="str">
            <v xml:space="preserve">  =============</v>
          </cell>
          <cell r="D102" t="str">
            <v xml:space="preserve">  =============</v>
          </cell>
          <cell r="E102" t="str">
            <v xml:space="preserve">  =============</v>
          </cell>
          <cell r="F102" t="str">
            <v xml:space="preserve">  =============</v>
          </cell>
          <cell r="G102" t="str">
            <v xml:space="preserve">  =============</v>
          </cell>
          <cell r="H102" t="str">
            <v xml:space="preserve">  =============</v>
          </cell>
          <cell r="I102" t="str">
            <v xml:space="preserve">  =============</v>
          </cell>
          <cell r="J102" t="str">
            <v xml:space="preserve">  =============</v>
          </cell>
          <cell r="K102" t="str">
            <v xml:space="preserve">  =============</v>
          </cell>
          <cell r="L102" t="str">
            <v xml:space="preserve">  =============</v>
          </cell>
          <cell r="M102" t="str">
            <v xml:space="preserve">  =============</v>
          </cell>
          <cell r="N102" t="str">
            <v xml:space="preserve">  =============</v>
          </cell>
          <cell r="O102" t="str">
            <v xml:space="preserve">  =============</v>
          </cell>
          <cell r="P102" t="str">
            <v xml:space="preserve">  =============</v>
          </cell>
          <cell r="Q102" t="str">
            <v xml:space="preserve">  =============</v>
          </cell>
          <cell r="R102" t="str">
            <v xml:space="preserve">  =============</v>
          </cell>
          <cell r="S102" t="str">
            <v xml:space="preserve">  =============</v>
          </cell>
          <cell r="T102" t="str">
            <v xml:space="preserve">  =============</v>
          </cell>
          <cell r="U102" t="str">
            <v xml:space="preserve">  =============</v>
          </cell>
          <cell r="V102" t="str">
            <v xml:space="preserve">  =============</v>
          </cell>
          <cell r="W102" t="str">
            <v xml:space="preserve">  =============</v>
          </cell>
          <cell r="X102" t="str">
            <v xml:space="preserve">  =============</v>
          </cell>
          <cell r="Y102" t="str">
            <v xml:space="preserve">  =============</v>
          </cell>
          <cell r="Z102" t="str">
            <v xml:space="preserve">  =============</v>
          </cell>
          <cell r="AA102" t="str">
            <v xml:space="preserve">  =============</v>
          </cell>
          <cell r="AB102" t="str">
            <v xml:space="preserve">  =============</v>
          </cell>
          <cell r="AC102" t="str">
            <v xml:space="preserve">  =============</v>
          </cell>
          <cell r="AD102" t="str">
            <v xml:space="preserve">  =============</v>
          </cell>
          <cell r="AE102" t="str">
            <v xml:space="preserve">  =============</v>
          </cell>
          <cell r="AF102" t="str">
            <v xml:space="preserve">  =============</v>
          </cell>
          <cell r="AG102" t="str">
            <v xml:space="preserve">  =============</v>
          </cell>
          <cell r="AH102" t="str">
            <v xml:space="preserve">  =============</v>
          </cell>
          <cell r="AI102" t="str">
            <v xml:space="preserve">  =============</v>
          </cell>
          <cell r="AJ102" t="str">
            <v xml:space="preserve">  =============</v>
          </cell>
          <cell r="AK102" t="str">
            <v xml:space="preserve">  =============</v>
          </cell>
          <cell r="AL102" t="str">
            <v xml:space="preserve">  =============</v>
          </cell>
        </row>
        <row r="103">
          <cell r="A103" t="str">
            <v>Total Gral.</v>
          </cell>
          <cell r="B103" t="str">
            <v xml:space="preserve"> </v>
          </cell>
          <cell r="C103">
            <v>359293.18</v>
          </cell>
          <cell r="D103">
            <v>3962.55</v>
          </cell>
          <cell r="E103">
            <v>113097.84</v>
          </cell>
          <cell r="F103">
            <v>0</v>
          </cell>
          <cell r="G103">
            <v>476353.57</v>
          </cell>
          <cell r="H103">
            <v>135</v>
          </cell>
          <cell r="I103">
            <v>9072.74</v>
          </cell>
          <cell r="J103">
            <v>11993.89</v>
          </cell>
          <cell r="K103">
            <v>-4392.43</v>
          </cell>
          <cell r="L103">
            <v>-724.34</v>
          </cell>
          <cell r="M103">
            <v>49139.05</v>
          </cell>
          <cell r="N103">
            <v>45470.86</v>
          </cell>
          <cell r="O103">
            <v>12535.82</v>
          </cell>
          <cell r="P103">
            <v>8500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86983.97</v>
          </cell>
          <cell r="AA103">
            <v>389369.59999999998</v>
          </cell>
          <cell r="AB103">
            <v>9211.1299999999992</v>
          </cell>
          <cell r="AC103">
            <v>16580.099999999999</v>
          </cell>
          <cell r="AD103">
            <v>36027.39</v>
          </cell>
          <cell r="AE103">
            <v>10434.780000000001</v>
          </cell>
          <cell r="AF103">
            <v>9527.06</v>
          </cell>
          <cell r="AG103">
            <v>259327.72</v>
          </cell>
          <cell r="AH103">
            <v>61818.62</v>
          </cell>
          <cell r="AI103">
            <v>26086.959999999999</v>
          </cell>
          <cell r="AJ103">
            <v>5186.6099999999997</v>
          </cell>
          <cell r="AK103">
            <v>0</v>
          </cell>
          <cell r="AL103">
            <v>372381.75</v>
          </cell>
        </row>
        <row r="105"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  <cell r="O105" t="str">
            <v xml:space="preserve"> </v>
          </cell>
          <cell r="P105" t="str">
            <v xml:space="preserve"> </v>
          </cell>
          <cell r="Q105" t="str">
            <v xml:space="preserve"> </v>
          </cell>
          <cell r="R105" t="str">
            <v xml:space="preserve"> </v>
          </cell>
          <cell r="S105" t="str">
            <v xml:space="preserve"> </v>
          </cell>
          <cell r="T105" t="str">
            <v xml:space="preserve"> </v>
          </cell>
          <cell r="U105" t="str">
            <v xml:space="preserve"> </v>
          </cell>
          <cell r="V105" t="str">
            <v xml:space="preserve"> </v>
          </cell>
          <cell r="W105" t="str">
            <v xml:space="preserve"> </v>
          </cell>
          <cell r="X105" t="str">
            <v xml:space="preserve"> </v>
          </cell>
          <cell r="Y105" t="str">
            <v xml:space="preserve"> </v>
          </cell>
          <cell r="Z105" t="str">
            <v xml:space="preserve"> </v>
          </cell>
          <cell r="AA105" t="str">
            <v xml:space="preserve"> </v>
          </cell>
          <cell r="AB105" t="str">
            <v xml:space="preserve"> </v>
          </cell>
          <cell r="AC105" t="str">
            <v xml:space="preserve"> </v>
          </cell>
          <cell r="AD105" t="str">
            <v xml:space="preserve"> </v>
          </cell>
          <cell r="AE105" t="str">
            <v xml:space="preserve"> </v>
          </cell>
          <cell r="AF105" t="str">
            <v xml:space="preserve"> </v>
          </cell>
          <cell r="AG105" t="str">
            <v xml:space="preserve"> </v>
          </cell>
          <cell r="AH105" t="str">
            <v xml:space="preserve"> </v>
          </cell>
          <cell r="AI105" t="str">
            <v xml:space="preserve"> </v>
          </cell>
          <cell r="AJ105" t="str">
            <v xml:space="preserve"> </v>
          </cell>
          <cell r="AK105" t="str">
            <v xml:space="preserve"> </v>
          </cell>
        </row>
        <row r="106">
          <cell r="A106" t="str">
            <v xml:space="preserve"> </v>
          </cell>
          <cell r="B106" t="str">
            <v xml:space="preserve"> 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3922.5</v>
          </cell>
          <cell r="D13">
            <v>1961.25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979.18</v>
          </cell>
          <cell r="J13">
            <v>0</v>
          </cell>
          <cell r="K13">
            <v>0</v>
          </cell>
          <cell r="L13">
            <v>0</v>
          </cell>
          <cell r="M13">
            <v>570.4</v>
          </cell>
          <cell r="N13">
            <v>570.4</v>
          </cell>
          <cell r="O13">
            <v>172.65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1722.23</v>
          </cell>
          <cell r="AA13">
            <v>4161.5200000000004</v>
          </cell>
          <cell r="AB13">
            <v>119.05</v>
          </cell>
          <cell r="AC13">
            <v>214.29</v>
          </cell>
          <cell r="AD13">
            <v>423.76</v>
          </cell>
          <cell r="AE13">
            <v>136.06</v>
          </cell>
          <cell r="AF13">
            <v>117.67</v>
          </cell>
          <cell r="AG13">
            <v>3401.4</v>
          </cell>
          <cell r="AH13">
            <v>757.1</v>
          </cell>
          <cell r="AI13">
            <v>340.14</v>
          </cell>
          <cell r="AJ13">
            <v>68.03</v>
          </cell>
          <cell r="AK13">
            <v>0</v>
          </cell>
          <cell r="AL13">
            <v>4820.3999999999996</v>
          </cell>
        </row>
        <row r="14">
          <cell r="A14" t="str">
            <v>00005</v>
          </cell>
          <cell r="B14" t="str">
            <v>Contreras García Lucila</v>
          </cell>
          <cell r="C14">
            <v>7204.5</v>
          </cell>
          <cell r="D14">
            <v>0</v>
          </cell>
          <cell r="E14">
            <v>0</v>
          </cell>
          <cell r="F14">
            <v>0</v>
          </cell>
          <cell r="G14">
            <v>7204.5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827.78</v>
          </cell>
          <cell r="N14">
            <v>827.78</v>
          </cell>
          <cell r="O14">
            <v>215.02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1042.8</v>
          </cell>
          <cell r="AA14">
            <v>6161.7</v>
          </cell>
          <cell r="AB14">
            <v>145.77000000000001</v>
          </cell>
          <cell r="AC14">
            <v>262.39</v>
          </cell>
          <cell r="AD14">
            <v>467.28</v>
          </cell>
          <cell r="AE14">
            <v>166.6</v>
          </cell>
          <cell r="AF14">
            <v>144.09</v>
          </cell>
          <cell r="AG14">
            <v>4164.8999999999996</v>
          </cell>
          <cell r="AH14">
            <v>875.44</v>
          </cell>
          <cell r="AI14">
            <v>416.49</v>
          </cell>
          <cell r="AJ14">
            <v>83.3</v>
          </cell>
          <cell r="AK14">
            <v>0</v>
          </cell>
          <cell r="AL14">
            <v>5850.82</v>
          </cell>
        </row>
        <row r="15">
          <cell r="A15" t="str">
            <v>00007</v>
          </cell>
          <cell r="B15" t="str">
            <v>De León Corona Jane Vanessa</v>
          </cell>
          <cell r="C15">
            <v>5883.75</v>
          </cell>
          <cell r="D15">
            <v>0</v>
          </cell>
          <cell r="E15">
            <v>0</v>
          </cell>
          <cell r="F15">
            <v>0</v>
          </cell>
          <cell r="G15">
            <v>5883.75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570.4</v>
          </cell>
          <cell r="N15">
            <v>570.4</v>
          </cell>
          <cell r="O15">
            <v>172.65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743.05</v>
          </cell>
          <cell r="AA15">
            <v>5140.7</v>
          </cell>
          <cell r="AB15">
            <v>119.05</v>
          </cell>
          <cell r="AC15">
            <v>214.29</v>
          </cell>
          <cell r="AD15">
            <v>423.76</v>
          </cell>
          <cell r="AE15">
            <v>136.06</v>
          </cell>
          <cell r="AF15">
            <v>117.67</v>
          </cell>
          <cell r="AG15">
            <v>3401.4</v>
          </cell>
          <cell r="AH15">
            <v>757.1</v>
          </cell>
          <cell r="AI15">
            <v>340.14</v>
          </cell>
          <cell r="AJ15">
            <v>68.03</v>
          </cell>
          <cell r="AK15">
            <v>0</v>
          </cell>
          <cell r="AL15">
            <v>4820.3999999999996</v>
          </cell>
        </row>
        <row r="16">
          <cell r="A16" t="str">
            <v>00015</v>
          </cell>
          <cell r="B16" t="str">
            <v>López Hueso Tayde Lucina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7204.5</v>
          </cell>
          <cell r="H16">
            <v>0</v>
          </cell>
          <cell r="I16">
            <v>1954.49</v>
          </cell>
          <cell r="J16">
            <v>0</v>
          </cell>
          <cell r="K16">
            <v>0</v>
          </cell>
          <cell r="L16">
            <v>0</v>
          </cell>
          <cell r="M16">
            <v>827.78</v>
          </cell>
          <cell r="N16">
            <v>827.78</v>
          </cell>
          <cell r="O16">
            <v>215.02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2997.29</v>
          </cell>
          <cell r="AA16">
            <v>4207.21</v>
          </cell>
          <cell r="AB16">
            <v>145.77000000000001</v>
          </cell>
          <cell r="AC16">
            <v>262.38</v>
          </cell>
          <cell r="AD16">
            <v>467.27</v>
          </cell>
          <cell r="AE16">
            <v>166.59</v>
          </cell>
          <cell r="AF16">
            <v>144.09</v>
          </cell>
          <cell r="AG16">
            <v>4164.82</v>
          </cell>
          <cell r="AH16">
            <v>875.42</v>
          </cell>
          <cell r="AI16">
            <v>416.48</v>
          </cell>
          <cell r="AJ16">
            <v>83.3</v>
          </cell>
          <cell r="AK16">
            <v>0</v>
          </cell>
          <cell r="AL16">
            <v>5850.7</v>
          </cell>
        </row>
        <row r="17">
          <cell r="A17" t="str">
            <v>00021</v>
          </cell>
          <cell r="B17" t="str">
            <v>Rojas Lopez Miguel Angel</v>
          </cell>
          <cell r="C17">
            <v>3959.1</v>
          </cell>
          <cell r="D17">
            <v>0</v>
          </cell>
          <cell r="E17">
            <v>950</v>
          </cell>
          <cell r="F17">
            <v>0</v>
          </cell>
          <cell r="G17">
            <v>4909.1000000000004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407.37</v>
          </cell>
          <cell r="N17">
            <v>407.37</v>
          </cell>
          <cell r="O17">
            <v>110.9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125.1</v>
          </cell>
          <cell r="V17">
            <v>-125.1</v>
          </cell>
          <cell r="W17">
            <v>125.1</v>
          </cell>
          <cell r="X17">
            <v>0</v>
          </cell>
          <cell r="Y17">
            <v>0</v>
          </cell>
          <cell r="Z17">
            <v>643.37</v>
          </cell>
          <cell r="AA17">
            <v>4265.7299999999996</v>
          </cell>
          <cell r="AB17">
            <v>80.11</v>
          </cell>
          <cell r="AC17">
            <v>144.19</v>
          </cell>
          <cell r="AD17">
            <v>360.33</v>
          </cell>
          <cell r="AE17">
            <v>91.55</v>
          </cell>
          <cell r="AF17">
            <v>98.18</v>
          </cell>
          <cell r="AG17">
            <v>2288.7800000000002</v>
          </cell>
          <cell r="AH17">
            <v>584.63</v>
          </cell>
          <cell r="AI17">
            <v>228.88</v>
          </cell>
          <cell r="AJ17">
            <v>45.78</v>
          </cell>
          <cell r="AK17">
            <v>0</v>
          </cell>
          <cell r="AL17">
            <v>3337.8</v>
          </cell>
        </row>
        <row r="18">
          <cell r="A18" t="str">
            <v>00042</v>
          </cell>
          <cell r="B18" t="str">
            <v>Muciño Velazquez Erika Viviana</v>
          </cell>
          <cell r="C18">
            <v>3266.9</v>
          </cell>
          <cell r="D18">
            <v>1633.45</v>
          </cell>
          <cell r="E18">
            <v>0</v>
          </cell>
          <cell r="F18">
            <v>0</v>
          </cell>
          <cell r="G18">
            <v>4900.3500000000004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405.97</v>
          </cell>
          <cell r="N18">
            <v>405.97</v>
          </cell>
          <cell r="O18">
            <v>141.09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547.05999999999995</v>
          </cell>
          <cell r="AA18">
            <v>4353.29</v>
          </cell>
          <cell r="AB18">
            <v>99.15</v>
          </cell>
          <cell r="AC18">
            <v>178.47</v>
          </cell>
          <cell r="AD18">
            <v>391.35</v>
          </cell>
          <cell r="AE18">
            <v>113.32</v>
          </cell>
          <cell r="AF18">
            <v>98.01</v>
          </cell>
          <cell r="AG18">
            <v>2832.9</v>
          </cell>
          <cell r="AH18">
            <v>668.97</v>
          </cell>
          <cell r="AI18">
            <v>283.29000000000002</v>
          </cell>
          <cell r="AJ18">
            <v>56.66</v>
          </cell>
          <cell r="AK18">
            <v>0</v>
          </cell>
          <cell r="AL18">
            <v>4053.15</v>
          </cell>
        </row>
        <row r="19">
          <cell r="A19" t="str">
            <v>00061</v>
          </cell>
          <cell r="B19" t="str">
            <v>Arreola Castañeda Alberto</v>
          </cell>
          <cell r="C19">
            <v>4999.95</v>
          </cell>
          <cell r="D19">
            <v>0</v>
          </cell>
          <cell r="E19">
            <v>1807.36</v>
          </cell>
          <cell r="F19">
            <v>0</v>
          </cell>
          <cell r="G19">
            <v>6807.31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742.94</v>
          </cell>
          <cell r="N19">
            <v>742.94</v>
          </cell>
          <cell r="O19">
            <v>193.61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936.55</v>
          </cell>
          <cell r="AA19">
            <v>5870.76</v>
          </cell>
          <cell r="AB19">
            <v>132.28</v>
          </cell>
          <cell r="AC19">
            <v>238.1</v>
          </cell>
          <cell r="AD19">
            <v>445.3</v>
          </cell>
          <cell r="AE19">
            <v>151.16999999999999</v>
          </cell>
          <cell r="AF19">
            <v>136.15</v>
          </cell>
          <cell r="AG19">
            <v>3779.33</v>
          </cell>
          <cell r="AH19">
            <v>815.68</v>
          </cell>
          <cell r="AI19">
            <v>377.93</v>
          </cell>
          <cell r="AJ19">
            <v>75.59</v>
          </cell>
          <cell r="AK19">
            <v>0</v>
          </cell>
          <cell r="AL19">
            <v>5335.85</v>
          </cell>
        </row>
        <row r="20">
          <cell r="A20" t="str">
            <v>00067</v>
          </cell>
          <cell r="B20" t="str">
            <v>Flores Diaz Maria De La Luz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00071</v>
          </cell>
          <cell r="B21" t="str">
            <v>Huerta Gomez Elizabeth</v>
          </cell>
          <cell r="C21">
            <v>6543.75</v>
          </cell>
          <cell r="D21">
            <v>0</v>
          </cell>
          <cell r="E21">
            <v>0</v>
          </cell>
          <cell r="F21">
            <v>0</v>
          </cell>
          <cell r="G21">
            <v>6543.75</v>
          </cell>
          <cell r="H21">
            <v>0</v>
          </cell>
          <cell r="I21">
            <v>0</v>
          </cell>
          <cell r="J21">
            <v>1849.54</v>
          </cell>
          <cell r="K21">
            <v>0</v>
          </cell>
          <cell r="L21">
            <v>0</v>
          </cell>
          <cell r="M21">
            <v>688.67</v>
          </cell>
          <cell r="N21">
            <v>688.67</v>
          </cell>
          <cell r="O21">
            <v>193.82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2732.03</v>
          </cell>
          <cell r="AA21">
            <v>3811.72</v>
          </cell>
          <cell r="AB21">
            <v>132.4</v>
          </cell>
          <cell r="AC21">
            <v>238.32</v>
          </cell>
          <cell r="AD21">
            <v>445.5</v>
          </cell>
          <cell r="AE21">
            <v>151.32</v>
          </cell>
          <cell r="AF21">
            <v>130.88</v>
          </cell>
          <cell r="AG21">
            <v>3782.92</v>
          </cell>
          <cell r="AH21">
            <v>816.22</v>
          </cell>
          <cell r="AI21">
            <v>378.29</v>
          </cell>
          <cell r="AJ21">
            <v>75.66</v>
          </cell>
          <cell r="AK21">
            <v>0</v>
          </cell>
          <cell r="AL21">
            <v>5335.29</v>
          </cell>
        </row>
        <row r="22">
          <cell r="A22" t="str">
            <v>00080</v>
          </cell>
          <cell r="B22" t="str">
            <v>Romero Romero Ingrid</v>
          </cell>
          <cell r="C22">
            <v>7235.2</v>
          </cell>
          <cell r="D22">
            <v>516.79999999999995</v>
          </cell>
          <cell r="E22">
            <v>1000</v>
          </cell>
          <cell r="F22">
            <v>0</v>
          </cell>
          <cell r="G22">
            <v>8752</v>
          </cell>
          <cell r="H22">
            <v>0</v>
          </cell>
          <cell r="I22">
            <v>1766.73</v>
          </cell>
          <cell r="J22">
            <v>0</v>
          </cell>
          <cell r="K22">
            <v>0</v>
          </cell>
          <cell r="L22">
            <v>0</v>
          </cell>
          <cell r="M22">
            <v>1158.33</v>
          </cell>
          <cell r="N22">
            <v>1158.33</v>
          </cell>
          <cell r="O22">
            <v>246.23</v>
          </cell>
          <cell r="P22">
            <v>1000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4171.29</v>
          </cell>
          <cell r="AA22">
            <v>4580.71</v>
          </cell>
          <cell r="AB22">
            <v>165.46</v>
          </cell>
          <cell r="AC22">
            <v>297.82</v>
          </cell>
          <cell r="AD22">
            <v>499.33</v>
          </cell>
          <cell r="AE22">
            <v>189.09</v>
          </cell>
          <cell r="AF22">
            <v>175.04</v>
          </cell>
          <cell r="AG22">
            <v>4727.32</v>
          </cell>
          <cell r="AH22">
            <v>962.61</v>
          </cell>
          <cell r="AI22">
            <v>472.73</v>
          </cell>
          <cell r="AJ22">
            <v>94.55</v>
          </cell>
          <cell r="AK22">
            <v>0</v>
          </cell>
          <cell r="AL22">
            <v>6621.34</v>
          </cell>
        </row>
        <row r="23">
          <cell r="A23" t="str">
            <v>00093</v>
          </cell>
          <cell r="B23" t="str">
            <v>Hernandez Virgen Veronica</v>
          </cell>
          <cell r="C23">
            <v>4584</v>
          </cell>
          <cell r="D23">
            <v>0</v>
          </cell>
          <cell r="E23">
            <v>0</v>
          </cell>
          <cell r="F23">
            <v>0</v>
          </cell>
          <cell r="G23">
            <v>4584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363.55</v>
          </cell>
          <cell r="N23">
            <v>363.55</v>
          </cell>
          <cell r="O23">
            <v>130.93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494.48</v>
          </cell>
          <cell r="AA23">
            <v>4089.52</v>
          </cell>
          <cell r="AB23">
            <v>92.75</v>
          </cell>
          <cell r="AC23">
            <v>166.95</v>
          </cell>
          <cell r="AD23">
            <v>380.93</v>
          </cell>
          <cell r="AE23">
            <v>106</v>
          </cell>
          <cell r="AF23">
            <v>91.68</v>
          </cell>
          <cell r="AG23">
            <v>2649.97</v>
          </cell>
          <cell r="AH23">
            <v>640.63</v>
          </cell>
          <cell r="AI23">
            <v>265</v>
          </cell>
          <cell r="AJ23">
            <v>53</v>
          </cell>
          <cell r="AK23">
            <v>0</v>
          </cell>
          <cell r="AL23">
            <v>3806.28</v>
          </cell>
        </row>
        <row r="24">
          <cell r="A24" t="str">
            <v>00096</v>
          </cell>
          <cell r="B24" t="str">
            <v>Sanchez Sanchez Micaela</v>
          </cell>
          <cell r="C24">
            <v>2125.5</v>
          </cell>
          <cell r="D24">
            <v>0</v>
          </cell>
          <cell r="E24">
            <v>0</v>
          </cell>
          <cell r="F24">
            <v>0</v>
          </cell>
          <cell r="G24">
            <v>2125.5</v>
          </cell>
          <cell r="H24">
            <v>0</v>
          </cell>
          <cell r="I24">
            <v>0</v>
          </cell>
          <cell r="J24">
            <v>0</v>
          </cell>
          <cell r="K24">
            <v>-188.71</v>
          </cell>
          <cell r="L24">
            <v>-66.930000000000007</v>
          </cell>
          <cell r="M24">
            <v>121.79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-66.930000000000007</v>
          </cell>
          <cell r="AA24">
            <v>2192.4299999999998</v>
          </cell>
          <cell r="AB24">
            <v>58.36</v>
          </cell>
          <cell r="AC24">
            <v>105.06</v>
          </cell>
          <cell r="AD24">
            <v>332.61</v>
          </cell>
          <cell r="AE24">
            <v>49.15</v>
          </cell>
          <cell r="AF24">
            <v>42.51</v>
          </cell>
          <cell r="AG24">
            <v>1228.73</v>
          </cell>
          <cell r="AH24">
            <v>496.03</v>
          </cell>
          <cell r="AI24">
            <v>122.87</v>
          </cell>
          <cell r="AJ24">
            <v>24.57</v>
          </cell>
          <cell r="AK24">
            <v>0</v>
          </cell>
          <cell r="AL24">
            <v>1963.86</v>
          </cell>
        </row>
        <row r="25">
          <cell r="A25" t="str">
            <v>00113</v>
          </cell>
          <cell r="B25" t="str">
            <v>Hernandez Murillo Jose Adrian</v>
          </cell>
          <cell r="C25">
            <v>8714.7000000000007</v>
          </cell>
          <cell r="D25">
            <v>0</v>
          </cell>
          <cell r="E25">
            <v>0</v>
          </cell>
          <cell r="F25">
            <v>0</v>
          </cell>
          <cell r="G25">
            <v>8714.7000000000007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1150.3599999999999</v>
          </cell>
          <cell r="N25">
            <v>1150.3599999999999</v>
          </cell>
          <cell r="O25">
            <v>263.45999999999998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1413.82</v>
          </cell>
          <cell r="AA25">
            <v>7300.88</v>
          </cell>
          <cell r="AB25">
            <v>176.33</v>
          </cell>
          <cell r="AC25">
            <v>317.39</v>
          </cell>
          <cell r="AD25">
            <v>517.04</v>
          </cell>
          <cell r="AE25">
            <v>201.52</v>
          </cell>
          <cell r="AF25">
            <v>174.29</v>
          </cell>
          <cell r="AG25">
            <v>5037.9799999999996</v>
          </cell>
          <cell r="AH25">
            <v>1010.76</v>
          </cell>
          <cell r="AI25">
            <v>503.8</v>
          </cell>
          <cell r="AJ25">
            <v>100.76</v>
          </cell>
          <cell r="AK25">
            <v>0</v>
          </cell>
          <cell r="AL25">
            <v>7029.11</v>
          </cell>
        </row>
        <row r="26">
          <cell r="A26" t="str">
            <v>00118</v>
          </cell>
          <cell r="B26" t="str">
            <v>Ramirez Gallegos Lorena</v>
          </cell>
          <cell r="C26">
            <v>4275</v>
          </cell>
          <cell r="D26">
            <v>0</v>
          </cell>
          <cell r="E26">
            <v>0</v>
          </cell>
          <cell r="F26">
            <v>0</v>
          </cell>
          <cell r="G26">
            <v>4275</v>
          </cell>
          <cell r="H26">
            <v>0</v>
          </cell>
          <cell r="I26">
            <v>0</v>
          </cell>
          <cell r="J26">
            <v>1513.14</v>
          </cell>
          <cell r="K26">
            <v>0</v>
          </cell>
          <cell r="L26">
            <v>0</v>
          </cell>
          <cell r="M26">
            <v>329.93</v>
          </cell>
          <cell r="N26">
            <v>329.93</v>
          </cell>
          <cell r="O26">
            <v>121.04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1964.11</v>
          </cell>
          <cell r="AA26">
            <v>2310.89</v>
          </cell>
          <cell r="AB26">
            <v>86.5</v>
          </cell>
          <cell r="AC26">
            <v>155.69999999999999</v>
          </cell>
          <cell r="AD26">
            <v>370.75</v>
          </cell>
          <cell r="AE26">
            <v>98.86</v>
          </cell>
          <cell r="AF26">
            <v>85.5</v>
          </cell>
          <cell r="AG26">
            <v>2471.4</v>
          </cell>
          <cell r="AH26">
            <v>612.95000000000005</v>
          </cell>
          <cell r="AI26">
            <v>247.14</v>
          </cell>
          <cell r="AJ26">
            <v>49.43</v>
          </cell>
          <cell r="AK26">
            <v>0</v>
          </cell>
          <cell r="AL26">
            <v>3565.28</v>
          </cell>
        </row>
        <row r="27">
          <cell r="A27" t="str">
            <v>00156</v>
          </cell>
          <cell r="B27" t="str">
            <v>Carrillo Carrillo Sandra Luz</v>
          </cell>
          <cell r="C27">
            <v>3959.1</v>
          </cell>
          <cell r="D27">
            <v>0</v>
          </cell>
          <cell r="E27">
            <v>0</v>
          </cell>
          <cell r="F27">
            <v>0</v>
          </cell>
          <cell r="G27">
            <v>3959.1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295.56</v>
          </cell>
          <cell r="N27">
            <v>295.56</v>
          </cell>
          <cell r="O27">
            <v>110.9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406.46</v>
          </cell>
          <cell r="AA27">
            <v>3552.64</v>
          </cell>
          <cell r="AB27">
            <v>80.11</v>
          </cell>
          <cell r="AC27">
            <v>144.19</v>
          </cell>
          <cell r="AD27">
            <v>360.33</v>
          </cell>
          <cell r="AE27">
            <v>91.55</v>
          </cell>
          <cell r="AF27">
            <v>79.180000000000007</v>
          </cell>
          <cell r="AG27">
            <v>2288.7800000000002</v>
          </cell>
          <cell r="AH27">
            <v>584.63</v>
          </cell>
          <cell r="AI27">
            <v>228.88</v>
          </cell>
          <cell r="AJ27">
            <v>45.78</v>
          </cell>
          <cell r="AK27">
            <v>0</v>
          </cell>
          <cell r="AL27">
            <v>3318.8</v>
          </cell>
        </row>
        <row r="28">
          <cell r="A28" t="str">
            <v>00158</v>
          </cell>
          <cell r="B28" t="str">
            <v>Melendez Quezada Owen Mario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492.86</v>
          </cell>
          <cell r="J28">
            <v>0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130.96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987.37</v>
          </cell>
          <cell r="AA28">
            <v>3596.63</v>
          </cell>
          <cell r="AB28">
            <v>92.75</v>
          </cell>
          <cell r="AC28">
            <v>166.95</v>
          </cell>
          <cell r="AD28">
            <v>380.93</v>
          </cell>
          <cell r="AE28">
            <v>106</v>
          </cell>
          <cell r="AF28">
            <v>91.68</v>
          </cell>
          <cell r="AG28">
            <v>2650.01</v>
          </cell>
          <cell r="AH28">
            <v>640.63</v>
          </cell>
          <cell r="AI28">
            <v>265</v>
          </cell>
          <cell r="AJ28">
            <v>53</v>
          </cell>
          <cell r="AK28">
            <v>0</v>
          </cell>
          <cell r="AL28">
            <v>3806.32</v>
          </cell>
        </row>
        <row r="29">
          <cell r="A29" t="str">
            <v>00163</v>
          </cell>
          <cell r="B29" t="str">
            <v>Zamora Vazquez Samuel Hector</v>
          </cell>
          <cell r="C29">
            <v>5220</v>
          </cell>
          <cell r="D29">
            <v>0</v>
          </cell>
          <cell r="E29">
            <v>3494.74</v>
          </cell>
          <cell r="F29">
            <v>0</v>
          </cell>
          <cell r="G29">
            <v>8714.74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1150.3699999999999</v>
          </cell>
          <cell r="N29">
            <v>1150.3699999999999</v>
          </cell>
          <cell r="O29">
            <v>246.74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1397.11</v>
          </cell>
          <cell r="AA29">
            <v>7317.63</v>
          </cell>
          <cell r="AB29">
            <v>165.77</v>
          </cell>
          <cell r="AC29">
            <v>298.39</v>
          </cell>
          <cell r="AD29">
            <v>499.85</v>
          </cell>
          <cell r="AE29">
            <v>189.46</v>
          </cell>
          <cell r="AF29">
            <v>174.29</v>
          </cell>
          <cell r="AG29">
            <v>4736.3999999999996</v>
          </cell>
          <cell r="AH29">
            <v>964.01</v>
          </cell>
          <cell r="AI29">
            <v>473.64</v>
          </cell>
          <cell r="AJ29">
            <v>94.73</v>
          </cell>
          <cell r="AK29">
            <v>0</v>
          </cell>
          <cell r="AL29">
            <v>6632.53</v>
          </cell>
        </row>
        <row r="30">
          <cell r="A30" t="str">
            <v>00165</v>
          </cell>
          <cell r="B30" t="str">
            <v>Gomez Dueñas Roselia</v>
          </cell>
          <cell r="C30">
            <v>2593.5</v>
          </cell>
          <cell r="D30">
            <v>0</v>
          </cell>
          <cell r="E30">
            <v>0</v>
          </cell>
          <cell r="F30">
            <v>0</v>
          </cell>
          <cell r="G30">
            <v>2593.5</v>
          </cell>
          <cell r="H30">
            <v>0</v>
          </cell>
          <cell r="I30">
            <v>0</v>
          </cell>
          <cell r="J30">
            <v>1105.95</v>
          </cell>
          <cell r="K30">
            <v>-160.30000000000001</v>
          </cell>
          <cell r="L30">
            <v>-8.56</v>
          </cell>
          <cell r="M30">
            <v>151.74</v>
          </cell>
          <cell r="N30">
            <v>0</v>
          </cell>
          <cell r="O30">
            <v>71.209999999999994</v>
          </cell>
          <cell r="P30">
            <v>200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1368.6</v>
          </cell>
          <cell r="AA30">
            <v>1224.9000000000001</v>
          </cell>
          <cell r="AB30">
            <v>52.48</v>
          </cell>
          <cell r="AC30">
            <v>94.46</v>
          </cell>
          <cell r="AD30">
            <v>326.72000000000003</v>
          </cell>
          <cell r="AE30">
            <v>59.97</v>
          </cell>
          <cell r="AF30">
            <v>51.87</v>
          </cell>
          <cell r="AG30">
            <v>1499.33</v>
          </cell>
          <cell r="AH30">
            <v>473.66</v>
          </cell>
          <cell r="AI30">
            <v>149.93</v>
          </cell>
          <cell r="AJ30">
            <v>29.99</v>
          </cell>
          <cell r="AK30">
            <v>0</v>
          </cell>
          <cell r="AL30">
            <v>2264.75</v>
          </cell>
        </row>
        <row r="31">
          <cell r="A31" t="str">
            <v>00169</v>
          </cell>
          <cell r="B31" t="str">
            <v>Tovar Lopez Rogelio</v>
          </cell>
          <cell r="C31">
            <v>7875</v>
          </cell>
          <cell r="D31">
            <v>0</v>
          </cell>
          <cell r="E31">
            <v>0</v>
          </cell>
          <cell r="F31">
            <v>0</v>
          </cell>
          <cell r="G31">
            <v>7875</v>
          </cell>
          <cell r="H31">
            <v>0</v>
          </cell>
          <cell r="I31">
            <v>901.12</v>
          </cell>
          <cell r="J31">
            <v>0</v>
          </cell>
          <cell r="K31">
            <v>0</v>
          </cell>
          <cell r="L31">
            <v>0</v>
          </cell>
          <cell r="M31">
            <v>971</v>
          </cell>
          <cell r="N31">
            <v>971</v>
          </cell>
          <cell r="O31">
            <v>236.53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2108.65</v>
          </cell>
          <cell r="AA31">
            <v>5766.35</v>
          </cell>
          <cell r="AB31">
            <v>159.34</v>
          </cell>
          <cell r="AC31">
            <v>286.81</v>
          </cell>
          <cell r="AD31">
            <v>489.37</v>
          </cell>
          <cell r="AE31">
            <v>182.1</v>
          </cell>
          <cell r="AF31">
            <v>157.5</v>
          </cell>
          <cell r="AG31">
            <v>4552.57</v>
          </cell>
          <cell r="AH31">
            <v>935.52</v>
          </cell>
          <cell r="AI31">
            <v>455.26</v>
          </cell>
          <cell r="AJ31">
            <v>91.05</v>
          </cell>
          <cell r="AK31">
            <v>0</v>
          </cell>
          <cell r="AL31">
            <v>6374</v>
          </cell>
        </row>
        <row r="32">
          <cell r="A32" t="str">
            <v>00187</v>
          </cell>
          <cell r="B32" t="str">
            <v>Gallegos Negrete Rosa Elena</v>
          </cell>
          <cell r="C32">
            <v>2053.5</v>
          </cell>
          <cell r="D32">
            <v>1110</v>
          </cell>
          <cell r="E32">
            <v>166.5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1073.07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85.35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1260.44</v>
          </cell>
          <cell r="AA32">
            <v>2069.56</v>
          </cell>
          <cell r="AB32">
            <v>62.89</v>
          </cell>
          <cell r="AC32">
            <v>113.2</v>
          </cell>
          <cell r="AD32">
            <v>318.83</v>
          </cell>
          <cell r="AE32">
            <v>77</v>
          </cell>
          <cell r="AF32">
            <v>66.599999999999994</v>
          </cell>
          <cell r="AG32">
            <v>1796.76</v>
          </cell>
          <cell r="AH32">
            <v>494.92</v>
          </cell>
          <cell r="AI32">
            <v>192.51</v>
          </cell>
          <cell r="AJ32">
            <v>35.94</v>
          </cell>
          <cell r="AK32">
            <v>0</v>
          </cell>
          <cell r="AL32">
            <v>2663.73</v>
          </cell>
        </row>
        <row r="33">
          <cell r="A33" t="str">
            <v>00195</v>
          </cell>
          <cell r="B33" t="str">
            <v>Murguia Escobedo Sandra Buenaventura</v>
          </cell>
          <cell r="C33">
            <v>3959.1</v>
          </cell>
          <cell r="D33">
            <v>0</v>
          </cell>
          <cell r="E33">
            <v>1000</v>
          </cell>
          <cell r="F33">
            <v>0</v>
          </cell>
          <cell r="G33">
            <v>4959.1000000000004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415.37</v>
          </cell>
          <cell r="N33">
            <v>415.37</v>
          </cell>
          <cell r="O33">
            <v>138.18</v>
          </cell>
          <cell r="P33">
            <v>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1053.55</v>
          </cell>
          <cell r="AA33">
            <v>3905.55</v>
          </cell>
          <cell r="AB33">
            <v>97.32</v>
          </cell>
          <cell r="AC33">
            <v>175.17</v>
          </cell>
          <cell r="AD33">
            <v>388.37</v>
          </cell>
          <cell r="AE33">
            <v>111.22</v>
          </cell>
          <cell r="AF33">
            <v>99.18</v>
          </cell>
          <cell r="AG33">
            <v>2780.55</v>
          </cell>
          <cell r="AH33">
            <v>660.86</v>
          </cell>
          <cell r="AI33">
            <v>278.06</v>
          </cell>
          <cell r="AJ33">
            <v>55.61</v>
          </cell>
          <cell r="AK33">
            <v>0</v>
          </cell>
          <cell r="AL33">
            <v>3985.48</v>
          </cell>
        </row>
        <row r="34">
          <cell r="A34" t="str">
            <v>00199</v>
          </cell>
          <cell r="B34" t="str">
            <v>Meza Arana Mayra Gisela</v>
          </cell>
          <cell r="C34">
            <v>5883.75</v>
          </cell>
          <cell r="D34">
            <v>0</v>
          </cell>
          <cell r="E34">
            <v>0</v>
          </cell>
          <cell r="F34">
            <v>0</v>
          </cell>
          <cell r="G34">
            <v>5883.75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570.4</v>
          </cell>
          <cell r="N34">
            <v>570.4</v>
          </cell>
          <cell r="O34">
            <v>130.93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701.33</v>
          </cell>
          <cell r="AA34">
            <v>5182.42</v>
          </cell>
          <cell r="AB34">
            <v>92.75</v>
          </cell>
          <cell r="AC34">
            <v>166.95</v>
          </cell>
          <cell r="AD34">
            <v>380.93</v>
          </cell>
          <cell r="AE34">
            <v>106</v>
          </cell>
          <cell r="AF34">
            <v>117.67</v>
          </cell>
          <cell r="AG34">
            <v>2649.97</v>
          </cell>
          <cell r="AH34">
            <v>640.63</v>
          </cell>
          <cell r="AI34">
            <v>265</v>
          </cell>
          <cell r="AJ34">
            <v>53</v>
          </cell>
          <cell r="AK34">
            <v>0</v>
          </cell>
          <cell r="AL34">
            <v>3832.27</v>
          </cell>
        </row>
        <row r="35">
          <cell r="A35" t="str">
            <v>00202</v>
          </cell>
          <cell r="B35" t="str">
            <v>Arciniega Oropeza Alejandra Paola</v>
          </cell>
          <cell r="C35">
            <v>4584</v>
          </cell>
          <cell r="D35">
            <v>0</v>
          </cell>
          <cell r="E35">
            <v>0</v>
          </cell>
          <cell r="F35">
            <v>0</v>
          </cell>
          <cell r="G35">
            <v>4584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363.55</v>
          </cell>
          <cell r="N35">
            <v>363.55</v>
          </cell>
          <cell r="O35">
            <v>135.18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498.73</v>
          </cell>
          <cell r="AA35">
            <v>4085.27</v>
          </cell>
          <cell r="AB35">
            <v>95.42</v>
          </cell>
          <cell r="AC35">
            <v>171.76</v>
          </cell>
          <cell r="AD35">
            <v>385.28</v>
          </cell>
          <cell r="AE35">
            <v>109.06</v>
          </cell>
          <cell r="AF35">
            <v>91.68</v>
          </cell>
          <cell r="AG35">
            <v>2726.4</v>
          </cell>
          <cell r="AH35">
            <v>652.46</v>
          </cell>
          <cell r="AI35">
            <v>272.64</v>
          </cell>
          <cell r="AJ35">
            <v>54.53</v>
          </cell>
          <cell r="AK35">
            <v>0</v>
          </cell>
          <cell r="AL35">
            <v>3906.77</v>
          </cell>
        </row>
        <row r="36">
          <cell r="A36" t="str">
            <v>00216</v>
          </cell>
          <cell r="B36" t="str">
            <v>Decena Hernandez Lizette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1987.8</v>
          </cell>
          <cell r="K36">
            <v>0</v>
          </cell>
          <cell r="L36">
            <v>0</v>
          </cell>
          <cell r="M36">
            <v>457.6</v>
          </cell>
          <cell r="N36">
            <v>457.6</v>
          </cell>
          <cell r="O36">
            <v>151.43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2596.83</v>
          </cell>
          <cell r="AA36">
            <v>2626.17</v>
          </cell>
          <cell r="AB36">
            <v>105.68</v>
          </cell>
          <cell r="AC36">
            <v>190.22</v>
          </cell>
          <cell r="AD36">
            <v>401.98</v>
          </cell>
          <cell r="AE36">
            <v>120.77</v>
          </cell>
          <cell r="AF36">
            <v>104.46</v>
          </cell>
          <cell r="AG36">
            <v>3019.32</v>
          </cell>
          <cell r="AH36">
            <v>697.88</v>
          </cell>
          <cell r="AI36">
            <v>301.93</v>
          </cell>
          <cell r="AJ36">
            <v>60.39</v>
          </cell>
          <cell r="AK36">
            <v>0</v>
          </cell>
          <cell r="AL36">
            <v>4304.75</v>
          </cell>
        </row>
        <row r="37">
          <cell r="A37" t="str">
            <v>00276</v>
          </cell>
          <cell r="B37" t="str">
            <v>Mata Avila Jesus</v>
          </cell>
          <cell r="C37">
            <v>5137.5</v>
          </cell>
          <cell r="D37">
            <v>0</v>
          </cell>
          <cell r="E37">
            <v>962.5</v>
          </cell>
          <cell r="F37">
            <v>0</v>
          </cell>
          <cell r="G37">
            <v>6100</v>
          </cell>
          <cell r="H37">
            <v>0</v>
          </cell>
          <cell r="I37">
            <v>638.89</v>
          </cell>
          <cell r="J37">
            <v>0</v>
          </cell>
          <cell r="K37">
            <v>0</v>
          </cell>
          <cell r="L37">
            <v>0</v>
          </cell>
          <cell r="M37">
            <v>609.15</v>
          </cell>
          <cell r="N37">
            <v>609.15</v>
          </cell>
          <cell r="O37">
            <v>148.72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1396.76</v>
          </cell>
          <cell r="AA37">
            <v>4703.24</v>
          </cell>
          <cell r="AB37">
            <v>103.95</v>
          </cell>
          <cell r="AC37">
            <v>187.11</v>
          </cell>
          <cell r="AD37">
            <v>399.17</v>
          </cell>
          <cell r="AE37">
            <v>118.8</v>
          </cell>
          <cell r="AF37">
            <v>122</v>
          </cell>
          <cell r="AG37">
            <v>2970</v>
          </cell>
          <cell r="AH37">
            <v>690.23</v>
          </cell>
          <cell r="AI37">
            <v>297</v>
          </cell>
          <cell r="AJ37">
            <v>59.4</v>
          </cell>
          <cell r="AK37">
            <v>0</v>
          </cell>
          <cell r="AL37">
            <v>4257.43</v>
          </cell>
        </row>
        <row r="38">
          <cell r="A38" t="str">
            <v>00279</v>
          </cell>
          <cell r="B38" t="str">
            <v>Bravo Garcia Andrea Nallely</v>
          </cell>
          <cell r="C38">
            <v>2229</v>
          </cell>
          <cell r="D38">
            <v>0</v>
          </cell>
          <cell r="E38">
            <v>921</v>
          </cell>
          <cell r="F38">
            <v>0</v>
          </cell>
          <cell r="G38">
            <v>3150</v>
          </cell>
          <cell r="H38">
            <v>0</v>
          </cell>
          <cell r="I38">
            <v>0</v>
          </cell>
          <cell r="J38">
            <v>0</v>
          </cell>
          <cell r="K38">
            <v>-125.1</v>
          </cell>
          <cell r="L38">
            <v>0</v>
          </cell>
          <cell r="M38">
            <v>207.53</v>
          </cell>
          <cell r="N38">
            <v>82.43</v>
          </cell>
          <cell r="O38">
            <v>82.72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165.15</v>
          </cell>
          <cell r="AA38">
            <v>2984.85</v>
          </cell>
          <cell r="AB38">
            <v>60.95</v>
          </cell>
          <cell r="AC38">
            <v>109.71</v>
          </cell>
          <cell r="AD38">
            <v>335.19</v>
          </cell>
          <cell r="AE38">
            <v>69.66</v>
          </cell>
          <cell r="AF38">
            <v>63</v>
          </cell>
          <cell r="AG38">
            <v>1741.5</v>
          </cell>
          <cell r="AH38">
            <v>505.85</v>
          </cell>
          <cell r="AI38">
            <v>174.15</v>
          </cell>
          <cell r="AJ38">
            <v>34.83</v>
          </cell>
          <cell r="AK38">
            <v>0</v>
          </cell>
          <cell r="AL38">
            <v>2588.9899999999998</v>
          </cell>
        </row>
        <row r="39">
          <cell r="A39" t="str">
            <v>00451</v>
          </cell>
          <cell r="B39" t="str">
            <v>Partida Ceja Francisco Javier</v>
          </cell>
          <cell r="C39">
            <v>4584</v>
          </cell>
          <cell r="D39">
            <v>0</v>
          </cell>
          <cell r="E39">
            <v>1000</v>
          </cell>
          <cell r="F39">
            <v>0</v>
          </cell>
          <cell r="G39">
            <v>5584</v>
          </cell>
          <cell r="H39">
            <v>0</v>
          </cell>
          <cell r="I39">
            <v>0</v>
          </cell>
          <cell r="J39">
            <v>1684.05</v>
          </cell>
          <cell r="K39">
            <v>0</v>
          </cell>
          <cell r="L39">
            <v>0</v>
          </cell>
          <cell r="M39">
            <v>516.67999999999995</v>
          </cell>
          <cell r="N39">
            <v>516.67999999999995</v>
          </cell>
          <cell r="O39">
            <v>158.22999999999999</v>
          </cell>
          <cell r="P39">
            <v>950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3308.96</v>
          </cell>
          <cell r="AA39">
            <v>2275.04</v>
          </cell>
          <cell r="AB39">
            <v>109.96</v>
          </cell>
          <cell r="AC39">
            <v>197.94</v>
          </cell>
          <cell r="AD39">
            <v>408.97</v>
          </cell>
          <cell r="AE39">
            <v>125.67</v>
          </cell>
          <cell r="AF39">
            <v>111.68</v>
          </cell>
          <cell r="AG39">
            <v>3141.83</v>
          </cell>
          <cell r="AH39">
            <v>716.87</v>
          </cell>
          <cell r="AI39">
            <v>314.18</v>
          </cell>
          <cell r="AJ39">
            <v>62.84</v>
          </cell>
          <cell r="AK39">
            <v>0</v>
          </cell>
          <cell r="AL39">
            <v>4473.07</v>
          </cell>
        </row>
        <row r="40">
          <cell r="A40" t="str">
            <v>00461</v>
          </cell>
          <cell r="B40" t="str">
            <v>Borrayo De La Cruz Ericka Guillermina</v>
          </cell>
          <cell r="C40">
            <v>2593.5</v>
          </cell>
          <cell r="D40">
            <v>0</v>
          </cell>
          <cell r="E40">
            <v>0</v>
          </cell>
          <cell r="F40">
            <v>0</v>
          </cell>
          <cell r="G40">
            <v>2593.5</v>
          </cell>
          <cell r="H40">
            <v>0</v>
          </cell>
          <cell r="I40">
            <v>0</v>
          </cell>
          <cell r="J40">
            <v>0</v>
          </cell>
          <cell r="K40">
            <v>-160.30000000000001</v>
          </cell>
          <cell r="L40">
            <v>-8.56</v>
          </cell>
          <cell r="M40">
            <v>151.74</v>
          </cell>
          <cell r="N40">
            <v>0</v>
          </cell>
          <cell r="O40">
            <v>74.72</v>
          </cell>
          <cell r="P40">
            <v>200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266.16000000000003</v>
          </cell>
          <cell r="AA40">
            <v>2327.34</v>
          </cell>
          <cell r="AB40">
            <v>55.06</v>
          </cell>
          <cell r="AC40">
            <v>99.1</v>
          </cell>
          <cell r="AD40">
            <v>329.29</v>
          </cell>
          <cell r="AE40">
            <v>62.92</v>
          </cell>
          <cell r="AF40">
            <v>51.87</v>
          </cell>
          <cell r="AG40">
            <v>1573.05</v>
          </cell>
          <cell r="AH40">
            <v>483.45</v>
          </cell>
          <cell r="AI40">
            <v>157.31</v>
          </cell>
          <cell r="AJ40">
            <v>31.46</v>
          </cell>
          <cell r="AK40">
            <v>0</v>
          </cell>
          <cell r="AL40">
            <v>2360.06</v>
          </cell>
        </row>
        <row r="41">
          <cell r="A41" t="str">
            <v>00517</v>
          </cell>
          <cell r="B41" t="str">
            <v>Alvarado Rojas Mayra Alejandra</v>
          </cell>
          <cell r="C41">
            <v>3215.25</v>
          </cell>
          <cell r="D41">
            <v>0</v>
          </cell>
          <cell r="E41">
            <v>0</v>
          </cell>
          <cell r="F41">
            <v>0</v>
          </cell>
          <cell r="G41">
            <v>3215.25</v>
          </cell>
          <cell r="H41">
            <v>0</v>
          </cell>
          <cell r="I41">
            <v>0</v>
          </cell>
          <cell r="J41">
            <v>1325.42</v>
          </cell>
          <cell r="K41">
            <v>-125.1</v>
          </cell>
          <cell r="L41">
            <v>0</v>
          </cell>
          <cell r="M41">
            <v>214.63</v>
          </cell>
          <cell r="N41">
            <v>89.53</v>
          </cell>
          <cell r="O41">
            <v>88.28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1503.23</v>
          </cell>
          <cell r="AA41">
            <v>1712.02</v>
          </cell>
          <cell r="AB41">
            <v>65.06</v>
          </cell>
          <cell r="AC41">
            <v>117.1</v>
          </cell>
          <cell r="AD41">
            <v>339.29</v>
          </cell>
          <cell r="AE41">
            <v>74.349999999999994</v>
          </cell>
          <cell r="AF41">
            <v>64.31</v>
          </cell>
          <cell r="AG41">
            <v>1858.73</v>
          </cell>
          <cell r="AH41">
            <v>521.45000000000005</v>
          </cell>
          <cell r="AI41">
            <v>185.87</v>
          </cell>
          <cell r="AJ41">
            <v>37.17</v>
          </cell>
          <cell r="AK41">
            <v>0</v>
          </cell>
          <cell r="AL41">
            <v>2741.88</v>
          </cell>
        </row>
        <row r="42">
          <cell r="A42" t="str">
            <v>00743</v>
          </cell>
          <cell r="B42" t="str">
            <v>Martinez Macias  Norma Irene</v>
          </cell>
          <cell r="C42">
            <v>5772</v>
          </cell>
          <cell r="D42">
            <v>0</v>
          </cell>
          <cell r="E42">
            <v>0</v>
          </cell>
          <cell r="F42">
            <v>0</v>
          </cell>
          <cell r="G42">
            <v>5772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550.37</v>
          </cell>
          <cell r="N42">
            <v>550.37</v>
          </cell>
          <cell r="O42">
            <v>169.06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719.43</v>
          </cell>
          <cell r="AA42">
            <v>5052.57</v>
          </cell>
          <cell r="AB42">
            <v>116.79</v>
          </cell>
          <cell r="AC42">
            <v>210.22</v>
          </cell>
          <cell r="AD42">
            <v>420.08</v>
          </cell>
          <cell r="AE42">
            <v>133.47</v>
          </cell>
          <cell r="AF42">
            <v>115.44</v>
          </cell>
          <cell r="AG42">
            <v>3336.83</v>
          </cell>
          <cell r="AH42">
            <v>747.09</v>
          </cell>
          <cell r="AI42">
            <v>333.68</v>
          </cell>
          <cell r="AJ42">
            <v>66.739999999999995</v>
          </cell>
          <cell r="AK42">
            <v>0</v>
          </cell>
          <cell r="AL42">
            <v>4733.25</v>
          </cell>
        </row>
        <row r="43">
          <cell r="A43" t="str">
            <v>00781</v>
          </cell>
          <cell r="B43" t="str">
            <v>Hernandez Diaz Genesis</v>
          </cell>
          <cell r="C43">
            <v>3192</v>
          </cell>
          <cell r="D43">
            <v>0</v>
          </cell>
          <cell r="E43">
            <v>0</v>
          </cell>
          <cell r="F43">
            <v>0</v>
          </cell>
          <cell r="G43">
            <v>3192</v>
          </cell>
          <cell r="H43">
            <v>0</v>
          </cell>
          <cell r="I43">
            <v>0</v>
          </cell>
          <cell r="J43">
            <v>1378.27</v>
          </cell>
          <cell r="K43">
            <v>-125.1</v>
          </cell>
          <cell r="L43">
            <v>0</v>
          </cell>
          <cell r="M43">
            <v>212.1</v>
          </cell>
          <cell r="N43">
            <v>87</v>
          </cell>
          <cell r="O43">
            <v>87.66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1552.93</v>
          </cell>
          <cell r="AA43">
            <v>1639.07</v>
          </cell>
          <cell r="AB43">
            <v>64.58</v>
          </cell>
          <cell r="AC43">
            <v>116.25</v>
          </cell>
          <cell r="AD43">
            <v>338.82</v>
          </cell>
          <cell r="AE43">
            <v>73.81</v>
          </cell>
          <cell r="AF43">
            <v>63.84</v>
          </cell>
          <cell r="AG43">
            <v>1845.22</v>
          </cell>
          <cell r="AH43">
            <v>519.65</v>
          </cell>
          <cell r="AI43">
            <v>184.52</v>
          </cell>
          <cell r="AJ43">
            <v>36.9</v>
          </cell>
          <cell r="AK43">
            <v>0</v>
          </cell>
          <cell r="AL43">
            <v>2723.94</v>
          </cell>
        </row>
        <row r="44">
          <cell r="A44" t="str">
            <v>00836</v>
          </cell>
          <cell r="B44" t="str">
            <v>Arredondo Zuñiga Victor Manuel</v>
          </cell>
          <cell r="C44">
            <v>3192</v>
          </cell>
          <cell r="D44">
            <v>0</v>
          </cell>
          <cell r="E44">
            <v>0</v>
          </cell>
          <cell r="F44">
            <v>0</v>
          </cell>
          <cell r="G44">
            <v>3192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212.1</v>
          </cell>
          <cell r="N44">
            <v>87</v>
          </cell>
          <cell r="O44">
            <v>87.66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174.66</v>
          </cell>
          <cell r="AA44">
            <v>3017.34</v>
          </cell>
          <cell r="AB44">
            <v>64.59</v>
          </cell>
          <cell r="AC44">
            <v>116.25</v>
          </cell>
          <cell r="AD44">
            <v>338.82</v>
          </cell>
          <cell r="AE44">
            <v>73.81</v>
          </cell>
          <cell r="AF44">
            <v>63.84</v>
          </cell>
          <cell r="AG44">
            <v>1845.3</v>
          </cell>
          <cell r="AH44">
            <v>519.66</v>
          </cell>
          <cell r="AI44">
            <v>184.53</v>
          </cell>
          <cell r="AJ44">
            <v>36.909999999999997</v>
          </cell>
          <cell r="AK44">
            <v>0</v>
          </cell>
          <cell r="AL44">
            <v>2724.05</v>
          </cell>
        </row>
        <row r="45">
          <cell r="A45" t="str">
            <v>00837</v>
          </cell>
          <cell r="B45" t="str">
            <v>Ortiz Mora Jose Alberto</v>
          </cell>
          <cell r="C45">
            <v>4999.95</v>
          </cell>
          <cell r="D45">
            <v>0</v>
          </cell>
          <cell r="E45">
            <v>2807.36</v>
          </cell>
          <cell r="F45">
            <v>0</v>
          </cell>
          <cell r="G45">
            <v>7807.31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956.54</v>
          </cell>
          <cell r="N45">
            <v>956.54</v>
          </cell>
          <cell r="O45">
            <v>220.92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1177.46</v>
          </cell>
          <cell r="AA45">
            <v>6629.85</v>
          </cell>
          <cell r="AB45">
            <v>149.49</v>
          </cell>
          <cell r="AC45">
            <v>269.08</v>
          </cell>
          <cell r="AD45">
            <v>473.33</v>
          </cell>
          <cell r="AE45">
            <v>170.85</v>
          </cell>
          <cell r="AF45">
            <v>156.15</v>
          </cell>
          <cell r="AG45">
            <v>4271.18</v>
          </cell>
          <cell r="AH45">
            <v>891.9</v>
          </cell>
          <cell r="AI45">
            <v>427.12</v>
          </cell>
          <cell r="AJ45">
            <v>85.42</v>
          </cell>
          <cell r="AK45">
            <v>0</v>
          </cell>
          <cell r="AL45">
            <v>6002.62</v>
          </cell>
        </row>
        <row r="46">
          <cell r="A46" t="str">
            <v>00838</v>
          </cell>
          <cell r="B46" t="str">
            <v>Hernandez García Ramiro</v>
          </cell>
          <cell r="C46">
            <v>7125</v>
          </cell>
          <cell r="D46">
            <v>0</v>
          </cell>
          <cell r="E46">
            <v>4768.78</v>
          </cell>
          <cell r="F46">
            <v>0</v>
          </cell>
          <cell r="G46">
            <v>11893.78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1829.41</v>
          </cell>
          <cell r="N46">
            <v>1829.41</v>
          </cell>
          <cell r="O46">
            <v>342.63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2172.04</v>
          </cell>
          <cell r="AA46">
            <v>9721.74</v>
          </cell>
          <cell r="AB46">
            <v>226.25</v>
          </cell>
          <cell r="AC46">
            <v>407.25</v>
          </cell>
          <cell r="AD46">
            <v>598.34</v>
          </cell>
          <cell r="AE46">
            <v>258.57</v>
          </cell>
          <cell r="AF46">
            <v>237.88</v>
          </cell>
          <cell r="AG46">
            <v>6464.25</v>
          </cell>
          <cell r="AH46">
            <v>1231.8399999999999</v>
          </cell>
          <cell r="AI46">
            <v>646.42999999999995</v>
          </cell>
          <cell r="AJ46">
            <v>129.28</v>
          </cell>
          <cell r="AK46">
            <v>0</v>
          </cell>
          <cell r="AL46">
            <v>8968.25</v>
          </cell>
        </row>
        <row r="47">
          <cell r="A47" t="str">
            <v>00839</v>
          </cell>
          <cell r="B47" t="str">
            <v>Reyes Granada Araceli Janeth</v>
          </cell>
          <cell r="C47">
            <v>7516.5</v>
          </cell>
          <cell r="D47">
            <v>0</v>
          </cell>
          <cell r="E47">
            <v>1300</v>
          </cell>
          <cell r="F47">
            <v>0</v>
          </cell>
          <cell r="G47">
            <v>8816.5</v>
          </cell>
          <cell r="H47">
            <v>0</v>
          </cell>
          <cell r="I47">
            <v>1121.32</v>
          </cell>
          <cell r="J47">
            <v>0</v>
          </cell>
          <cell r="K47">
            <v>0</v>
          </cell>
          <cell r="L47">
            <v>0</v>
          </cell>
          <cell r="M47">
            <v>1172.0999999999999</v>
          </cell>
          <cell r="N47">
            <v>1172.0999999999999</v>
          </cell>
          <cell r="O47">
            <v>230.5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2523.92</v>
          </cell>
          <cell r="AA47">
            <v>6292.58</v>
          </cell>
          <cell r="AB47">
            <v>155.53</v>
          </cell>
          <cell r="AC47">
            <v>279.95</v>
          </cell>
          <cell r="AD47">
            <v>483.17</v>
          </cell>
          <cell r="AE47">
            <v>177.74</v>
          </cell>
          <cell r="AF47">
            <v>176.33</v>
          </cell>
          <cell r="AG47">
            <v>4443.6000000000004</v>
          </cell>
          <cell r="AH47">
            <v>918.65</v>
          </cell>
          <cell r="AI47">
            <v>444.36</v>
          </cell>
          <cell r="AJ47">
            <v>88.87</v>
          </cell>
          <cell r="AK47">
            <v>0</v>
          </cell>
          <cell r="AL47">
            <v>6249.55</v>
          </cell>
        </row>
        <row r="48">
          <cell r="A48" t="str">
            <v>00840</v>
          </cell>
          <cell r="B48" t="str">
            <v>Navarro Villa Lorena</v>
          </cell>
          <cell r="C48">
            <v>6198</v>
          </cell>
          <cell r="D48">
            <v>0</v>
          </cell>
          <cell r="E48">
            <v>1300</v>
          </cell>
          <cell r="F48">
            <v>0</v>
          </cell>
          <cell r="G48">
            <v>7498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890.47</v>
          </cell>
          <cell r="N48">
            <v>890.47</v>
          </cell>
          <cell r="O48">
            <v>180.13</v>
          </cell>
          <cell r="P48">
            <v>250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1320.6</v>
          </cell>
          <cell r="AA48">
            <v>6177.4</v>
          </cell>
          <cell r="AB48">
            <v>123.77</v>
          </cell>
          <cell r="AC48">
            <v>222.79</v>
          </cell>
          <cell r="AD48">
            <v>431.45</v>
          </cell>
          <cell r="AE48">
            <v>141.44999999999999</v>
          </cell>
          <cell r="AF48">
            <v>149.96</v>
          </cell>
          <cell r="AG48">
            <v>3536.32</v>
          </cell>
          <cell r="AH48">
            <v>778.01</v>
          </cell>
          <cell r="AI48">
            <v>353.63</v>
          </cell>
          <cell r="AJ48">
            <v>70.73</v>
          </cell>
          <cell r="AK48">
            <v>0</v>
          </cell>
          <cell r="AL48">
            <v>5030.1000000000004</v>
          </cell>
        </row>
        <row r="49">
          <cell r="A49" t="str">
            <v>00842</v>
          </cell>
          <cell r="B49" t="str">
            <v>Mendez Salcedo Jorge Alberto</v>
          </cell>
          <cell r="C49">
            <v>5220</v>
          </cell>
          <cell r="D49">
            <v>0</v>
          </cell>
          <cell r="E49">
            <v>3494.74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1150.3699999999999</v>
          </cell>
          <cell r="N49">
            <v>1150.3699999999999</v>
          </cell>
          <cell r="O49">
            <v>246.74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1397.11</v>
          </cell>
          <cell r="AA49">
            <v>7317.63</v>
          </cell>
          <cell r="AB49">
            <v>165.77</v>
          </cell>
          <cell r="AC49">
            <v>298.39</v>
          </cell>
          <cell r="AD49">
            <v>499.85</v>
          </cell>
          <cell r="AE49">
            <v>189.46</v>
          </cell>
          <cell r="AF49">
            <v>174.29</v>
          </cell>
          <cell r="AG49">
            <v>4736.3999999999996</v>
          </cell>
          <cell r="AH49">
            <v>964.01</v>
          </cell>
          <cell r="AI49">
            <v>473.64</v>
          </cell>
          <cell r="AJ49">
            <v>94.73</v>
          </cell>
          <cell r="AK49">
            <v>0</v>
          </cell>
          <cell r="AL49">
            <v>6632.53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0</v>
          </cell>
          <cell r="E50">
            <v>2352.5500000000002</v>
          </cell>
          <cell r="F50">
            <v>0</v>
          </cell>
          <cell r="G50">
            <v>5352.55</v>
          </cell>
          <cell r="H50">
            <v>0</v>
          </cell>
          <cell r="I50">
            <v>1305.1600000000001</v>
          </cell>
          <cell r="J50">
            <v>0</v>
          </cell>
          <cell r="K50">
            <v>0</v>
          </cell>
          <cell r="L50">
            <v>0</v>
          </cell>
          <cell r="M50">
            <v>478.33</v>
          </cell>
          <cell r="N50">
            <v>478.33</v>
          </cell>
          <cell r="O50">
            <v>144.33000000000001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1927.82</v>
          </cell>
          <cell r="AA50">
            <v>3424.73</v>
          </cell>
          <cell r="AB50">
            <v>101.2</v>
          </cell>
          <cell r="AC50">
            <v>182.15</v>
          </cell>
          <cell r="AD50">
            <v>394.69</v>
          </cell>
          <cell r="AE50">
            <v>115.65</v>
          </cell>
          <cell r="AF50">
            <v>107.05</v>
          </cell>
          <cell r="AG50">
            <v>2891.32</v>
          </cell>
          <cell r="AH50">
            <v>678.04</v>
          </cell>
          <cell r="AI50">
            <v>289.13</v>
          </cell>
          <cell r="AJ50">
            <v>57.83</v>
          </cell>
          <cell r="AK50">
            <v>0</v>
          </cell>
          <cell r="AL50">
            <v>4139.0200000000004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00846</v>
          </cell>
          <cell r="B52" t="str">
            <v>Rodriguez Ramirez Magdaleno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0</v>
          </cell>
          <cell r="E53">
            <v>3301.52</v>
          </cell>
          <cell r="F53">
            <v>0</v>
          </cell>
          <cell r="G53">
            <v>8301.4699999999993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1062.0899999999999</v>
          </cell>
          <cell r="N53">
            <v>1062.0899999999999</v>
          </cell>
          <cell r="O53">
            <v>234.41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1296.5</v>
          </cell>
          <cell r="AA53">
            <v>7004.97</v>
          </cell>
          <cell r="AB53">
            <v>158</v>
          </cell>
          <cell r="AC53">
            <v>284.39</v>
          </cell>
          <cell r="AD53">
            <v>487.19</v>
          </cell>
          <cell r="AE53">
            <v>180.57</v>
          </cell>
          <cell r="AF53">
            <v>166.03</v>
          </cell>
          <cell r="AG53">
            <v>4514.18</v>
          </cell>
          <cell r="AH53">
            <v>929.58</v>
          </cell>
          <cell r="AI53">
            <v>451.42</v>
          </cell>
          <cell r="AJ53">
            <v>90.28</v>
          </cell>
          <cell r="AK53">
            <v>0</v>
          </cell>
          <cell r="AL53">
            <v>6332.06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0</v>
          </cell>
          <cell r="E54">
            <v>1052.55</v>
          </cell>
          <cell r="F54">
            <v>0</v>
          </cell>
          <cell r="G54">
            <v>4352.55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338.37</v>
          </cell>
          <cell r="N54">
            <v>338.37</v>
          </cell>
          <cell r="O54">
            <v>118.48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456.85</v>
          </cell>
          <cell r="AA54">
            <v>3895.7</v>
          </cell>
          <cell r="AB54">
            <v>84.89</v>
          </cell>
          <cell r="AC54">
            <v>152.80000000000001</v>
          </cell>
          <cell r="AD54">
            <v>368.12</v>
          </cell>
          <cell r="AE54">
            <v>97.01</v>
          </cell>
          <cell r="AF54">
            <v>87.05</v>
          </cell>
          <cell r="AG54">
            <v>2425.35</v>
          </cell>
          <cell r="AH54">
            <v>605.80999999999995</v>
          </cell>
          <cell r="AI54">
            <v>242.53</v>
          </cell>
          <cell r="AJ54">
            <v>48.51</v>
          </cell>
          <cell r="AK54">
            <v>0</v>
          </cell>
          <cell r="AL54">
            <v>3506.26</v>
          </cell>
        </row>
        <row r="55">
          <cell r="A55" t="str">
            <v>00850</v>
          </cell>
          <cell r="B55" t="str">
            <v>Becerra Iñiguez Julio Ricardo</v>
          </cell>
          <cell r="C55">
            <v>2125.5</v>
          </cell>
          <cell r="D55">
            <v>0</v>
          </cell>
          <cell r="E55">
            <v>0</v>
          </cell>
          <cell r="F55">
            <v>0</v>
          </cell>
          <cell r="G55">
            <v>2125.5</v>
          </cell>
          <cell r="H55">
            <v>0</v>
          </cell>
          <cell r="I55">
            <v>0</v>
          </cell>
          <cell r="J55">
            <v>0</v>
          </cell>
          <cell r="K55">
            <v>-188.71</v>
          </cell>
          <cell r="L55">
            <v>-66.930000000000007</v>
          </cell>
          <cell r="M55">
            <v>121.79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-66.930000000000007</v>
          </cell>
          <cell r="AA55">
            <v>2192.4299999999998</v>
          </cell>
          <cell r="AB55">
            <v>58.36</v>
          </cell>
          <cell r="AC55">
            <v>105.06</v>
          </cell>
          <cell r="AD55">
            <v>332.61</v>
          </cell>
          <cell r="AE55">
            <v>49.15</v>
          </cell>
          <cell r="AF55">
            <v>42.51</v>
          </cell>
          <cell r="AG55">
            <v>1228.73</v>
          </cell>
          <cell r="AH55">
            <v>496.03</v>
          </cell>
          <cell r="AI55">
            <v>122.87</v>
          </cell>
          <cell r="AJ55">
            <v>24.57</v>
          </cell>
          <cell r="AK55">
            <v>0</v>
          </cell>
          <cell r="AL55">
            <v>1963.86</v>
          </cell>
        </row>
        <row r="56">
          <cell r="A56" t="str">
            <v>00853</v>
          </cell>
          <cell r="B56" t="str">
            <v>Ayala Rodriguez Eliazer</v>
          </cell>
          <cell r="C56">
            <v>6000</v>
          </cell>
          <cell r="D56">
            <v>0</v>
          </cell>
          <cell r="E56">
            <v>4000</v>
          </cell>
          <cell r="F56">
            <v>0</v>
          </cell>
          <cell r="G56">
            <v>10000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1424.9</v>
          </cell>
          <cell r="N56">
            <v>1424.9</v>
          </cell>
          <cell r="O56">
            <v>285.57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1710.47</v>
          </cell>
          <cell r="AA56">
            <v>8289.5300000000007</v>
          </cell>
          <cell r="AB56">
            <v>190.25</v>
          </cell>
          <cell r="AC56">
            <v>342.46</v>
          </cell>
          <cell r="AD56">
            <v>539.72</v>
          </cell>
          <cell r="AE56">
            <v>217.43</v>
          </cell>
          <cell r="AF56">
            <v>200</v>
          </cell>
          <cell r="AG56">
            <v>5435.85</v>
          </cell>
          <cell r="AH56">
            <v>1072.43</v>
          </cell>
          <cell r="AI56">
            <v>543.58000000000004</v>
          </cell>
          <cell r="AJ56">
            <v>108.72</v>
          </cell>
          <cell r="AK56">
            <v>0</v>
          </cell>
          <cell r="AL56">
            <v>7578.01</v>
          </cell>
        </row>
        <row r="57">
          <cell r="A57" t="str">
            <v>00855</v>
          </cell>
          <cell r="B57" t="str">
            <v>Luna Medrano Cesar Alejandro</v>
          </cell>
          <cell r="C57">
            <v>4500</v>
          </cell>
          <cell r="D57">
            <v>0</v>
          </cell>
          <cell r="E57">
            <v>1450</v>
          </cell>
          <cell r="F57">
            <v>0</v>
          </cell>
          <cell r="G57">
            <v>5950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582.27</v>
          </cell>
          <cell r="N57">
            <v>582.27</v>
          </cell>
          <cell r="O57">
            <v>145.43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727.7</v>
          </cell>
          <cell r="AA57">
            <v>5222.3</v>
          </cell>
          <cell r="AB57">
            <v>101.88</v>
          </cell>
          <cell r="AC57">
            <v>183.39</v>
          </cell>
          <cell r="AD57">
            <v>395.8</v>
          </cell>
          <cell r="AE57">
            <v>116.44</v>
          </cell>
          <cell r="AF57">
            <v>119</v>
          </cell>
          <cell r="AG57">
            <v>2910.9</v>
          </cell>
          <cell r="AH57">
            <v>681.07</v>
          </cell>
          <cell r="AI57">
            <v>291.08999999999997</v>
          </cell>
          <cell r="AJ57">
            <v>58.22</v>
          </cell>
          <cell r="AK57">
            <v>0</v>
          </cell>
          <cell r="AL57">
            <v>4176.72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0</v>
          </cell>
          <cell r="E58">
            <v>560.37</v>
          </cell>
          <cell r="F58">
            <v>0</v>
          </cell>
          <cell r="G58">
            <v>5555.37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511.55</v>
          </cell>
          <cell r="N58">
            <v>511.55</v>
          </cell>
          <cell r="O58">
            <v>159.41999999999999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670.97</v>
          </cell>
          <cell r="AA58">
            <v>4884.3999999999996</v>
          </cell>
          <cell r="AB58">
            <v>110.71</v>
          </cell>
          <cell r="AC58">
            <v>199.28</v>
          </cell>
          <cell r="AD58">
            <v>410.18</v>
          </cell>
          <cell r="AE58">
            <v>126.53</v>
          </cell>
          <cell r="AF58">
            <v>111.11</v>
          </cell>
          <cell r="AG58">
            <v>3163.2</v>
          </cell>
          <cell r="AH58">
            <v>720.17</v>
          </cell>
          <cell r="AI58">
            <v>316.32</v>
          </cell>
          <cell r="AJ58">
            <v>63.26</v>
          </cell>
          <cell r="AK58">
            <v>0</v>
          </cell>
          <cell r="AL58">
            <v>4500.59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0</v>
          </cell>
          <cell r="E59">
            <v>0</v>
          </cell>
          <cell r="F59">
            <v>0</v>
          </cell>
          <cell r="G59">
            <v>2667.3</v>
          </cell>
          <cell r="H59">
            <v>0</v>
          </cell>
          <cell r="I59">
            <v>0</v>
          </cell>
          <cell r="J59">
            <v>0</v>
          </cell>
          <cell r="K59">
            <v>-145.38</v>
          </cell>
          <cell r="L59">
            <v>0</v>
          </cell>
          <cell r="M59">
            <v>156.46</v>
          </cell>
          <cell r="N59">
            <v>11.08</v>
          </cell>
          <cell r="O59">
            <v>73.25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84.33</v>
          </cell>
          <cell r="AA59">
            <v>2582.9699999999998</v>
          </cell>
          <cell r="AB59">
            <v>53.97</v>
          </cell>
          <cell r="AC59">
            <v>97.15</v>
          </cell>
          <cell r="AD59">
            <v>328.21</v>
          </cell>
          <cell r="AE59">
            <v>61.68</v>
          </cell>
          <cell r="AF59">
            <v>53.35</v>
          </cell>
          <cell r="AG59">
            <v>1542</v>
          </cell>
          <cell r="AH59">
            <v>479.33</v>
          </cell>
          <cell r="AI59">
            <v>154.19999999999999</v>
          </cell>
          <cell r="AJ59">
            <v>30.84</v>
          </cell>
          <cell r="AK59">
            <v>0</v>
          </cell>
          <cell r="AL59">
            <v>2321.4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0</v>
          </cell>
          <cell r="E60">
            <v>1069.8499999999999</v>
          </cell>
          <cell r="F60">
            <v>0</v>
          </cell>
          <cell r="G60">
            <v>4069.85</v>
          </cell>
          <cell r="H60">
            <v>0</v>
          </cell>
          <cell r="I60">
            <v>0</v>
          </cell>
          <cell r="J60">
            <v>1527.41</v>
          </cell>
          <cell r="K60">
            <v>0</v>
          </cell>
          <cell r="L60">
            <v>0</v>
          </cell>
          <cell r="M60">
            <v>307.61</v>
          </cell>
          <cell r="N60">
            <v>307.61</v>
          </cell>
          <cell r="O60">
            <v>109.32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1944.34</v>
          </cell>
          <cell r="AA60">
            <v>2125.5100000000002</v>
          </cell>
          <cell r="AB60">
            <v>79.11</v>
          </cell>
          <cell r="AC60">
            <v>142.41</v>
          </cell>
          <cell r="AD60">
            <v>358.73</v>
          </cell>
          <cell r="AE60">
            <v>90.42</v>
          </cell>
          <cell r="AF60">
            <v>81.400000000000006</v>
          </cell>
          <cell r="AG60">
            <v>2260.42</v>
          </cell>
          <cell r="AH60">
            <v>580.25</v>
          </cell>
          <cell r="AI60">
            <v>226.04</v>
          </cell>
          <cell r="AJ60">
            <v>45.21</v>
          </cell>
          <cell r="AK60">
            <v>0</v>
          </cell>
          <cell r="AL60">
            <v>3283.74</v>
          </cell>
        </row>
        <row r="61">
          <cell r="A61" t="str">
            <v>00860</v>
          </cell>
          <cell r="B61" t="str">
            <v>De La Torre Gonzalez Juan Carlos</v>
          </cell>
          <cell r="C61">
            <v>5220</v>
          </cell>
          <cell r="D61">
            <v>0</v>
          </cell>
          <cell r="E61">
            <v>3494.74</v>
          </cell>
          <cell r="F61">
            <v>0</v>
          </cell>
          <cell r="G61">
            <v>8714.74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1150.3699999999999</v>
          </cell>
          <cell r="N61">
            <v>1150.3699999999999</v>
          </cell>
          <cell r="O61">
            <v>246.74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1397.11</v>
          </cell>
          <cell r="AA61">
            <v>7317.63</v>
          </cell>
          <cell r="AB61">
            <v>165.77</v>
          </cell>
          <cell r="AC61">
            <v>298.39</v>
          </cell>
          <cell r="AD61">
            <v>499.85</v>
          </cell>
          <cell r="AE61">
            <v>189.46</v>
          </cell>
          <cell r="AF61">
            <v>174.29</v>
          </cell>
          <cell r="AG61">
            <v>4736.3999999999996</v>
          </cell>
          <cell r="AH61">
            <v>964.01</v>
          </cell>
          <cell r="AI61">
            <v>473.64</v>
          </cell>
          <cell r="AJ61">
            <v>94.73</v>
          </cell>
          <cell r="AK61">
            <v>0</v>
          </cell>
          <cell r="AL61">
            <v>6632.53</v>
          </cell>
        </row>
        <row r="62">
          <cell r="A62" t="str">
            <v>00861</v>
          </cell>
          <cell r="B62" t="str">
            <v>Cuellar Hernandez Rocio Elizabeth</v>
          </cell>
          <cell r="C62">
            <v>2125.5</v>
          </cell>
          <cell r="D62">
            <v>0</v>
          </cell>
          <cell r="E62">
            <v>0</v>
          </cell>
          <cell r="F62">
            <v>0</v>
          </cell>
          <cell r="G62">
            <v>2125.5</v>
          </cell>
          <cell r="H62">
            <v>0</v>
          </cell>
          <cell r="I62">
            <v>0</v>
          </cell>
          <cell r="J62">
            <v>0</v>
          </cell>
          <cell r="K62">
            <v>-188.71</v>
          </cell>
          <cell r="L62">
            <v>-66.930000000000007</v>
          </cell>
          <cell r="M62">
            <v>121.79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-66.930000000000007</v>
          </cell>
          <cell r="AA62">
            <v>2192.4299999999998</v>
          </cell>
          <cell r="AB62">
            <v>80.27</v>
          </cell>
          <cell r="AC62">
            <v>144.47999999999999</v>
          </cell>
          <cell r="AD62">
            <v>354.51</v>
          </cell>
          <cell r="AE62">
            <v>67.59</v>
          </cell>
          <cell r="AF62">
            <v>42.51</v>
          </cell>
          <cell r="AG62">
            <v>1689.83</v>
          </cell>
          <cell r="AH62">
            <v>579.26</v>
          </cell>
          <cell r="AI62">
            <v>168.98</v>
          </cell>
          <cell r="AJ62">
            <v>33.799999999999997</v>
          </cell>
          <cell r="AK62">
            <v>0</v>
          </cell>
          <cell r="AL62">
            <v>2581.9699999999998</v>
          </cell>
        </row>
        <row r="63">
          <cell r="A63" t="str">
            <v>00862</v>
          </cell>
          <cell r="B63" t="str">
            <v>Ortiz Gallardo Yuri Ernestina</v>
          </cell>
          <cell r="C63">
            <v>2125.5</v>
          </cell>
          <cell r="D63">
            <v>0</v>
          </cell>
          <cell r="E63">
            <v>0</v>
          </cell>
          <cell r="F63">
            <v>0</v>
          </cell>
          <cell r="G63">
            <v>2125.5</v>
          </cell>
          <cell r="H63">
            <v>0</v>
          </cell>
          <cell r="I63">
            <v>0</v>
          </cell>
          <cell r="J63">
            <v>0</v>
          </cell>
          <cell r="K63">
            <v>-188.71</v>
          </cell>
          <cell r="L63">
            <v>-66.930000000000007</v>
          </cell>
          <cell r="M63">
            <v>121.79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-66.930000000000007</v>
          </cell>
          <cell r="AA63">
            <v>2192.4299999999998</v>
          </cell>
          <cell r="AB63">
            <v>80.27</v>
          </cell>
          <cell r="AC63">
            <v>144.47999999999999</v>
          </cell>
          <cell r="AD63">
            <v>354.51</v>
          </cell>
          <cell r="AE63">
            <v>67.59</v>
          </cell>
          <cell r="AF63">
            <v>42.51</v>
          </cell>
          <cell r="AG63">
            <v>1689.83</v>
          </cell>
          <cell r="AH63">
            <v>579.26</v>
          </cell>
          <cell r="AI63">
            <v>168.98</v>
          </cell>
          <cell r="AJ63">
            <v>33.799999999999997</v>
          </cell>
          <cell r="AK63">
            <v>0</v>
          </cell>
          <cell r="AL63">
            <v>2581.9699999999998</v>
          </cell>
        </row>
        <row r="64">
          <cell r="A64" t="str">
            <v>00863</v>
          </cell>
          <cell r="B64" t="str">
            <v>Larios Calvario Manuel</v>
          </cell>
          <cell r="C64">
            <v>3499.95</v>
          </cell>
          <cell r="D64">
            <v>0</v>
          </cell>
          <cell r="E64">
            <v>738.21</v>
          </cell>
          <cell r="F64">
            <v>0</v>
          </cell>
          <cell r="G64">
            <v>4238.16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325.93</v>
          </cell>
          <cell r="N64">
            <v>325.93</v>
          </cell>
          <cell r="O64">
            <v>116.31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442.24</v>
          </cell>
          <cell r="AA64">
            <v>3795.92</v>
          </cell>
          <cell r="AB64">
            <v>83.52</v>
          </cell>
          <cell r="AC64">
            <v>150.34</v>
          </cell>
          <cell r="AD64">
            <v>365.9</v>
          </cell>
          <cell r="AE64">
            <v>95.45</v>
          </cell>
          <cell r="AF64">
            <v>84.76</v>
          </cell>
          <cell r="AG64">
            <v>2386.35</v>
          </cell>
          <cell r="AH64">
            <v>599.76</v>
          </cell>
          <cell r="AI64">
            <v>238.63</v>
          </cell>
          <cell r="AJ64">
            <v>47.73</v>
          </cell>
          <cell r="AK64">
            <v>0</v>
          </cell>
          <cell r="AL64">
            <v>3452.68</v>
          </cell>
        </row>
        <row r="65">
          <cell r="A65" t="str">
            <v>00864</v>
          </cell>
          <cell r="B65" t="str">
            <v>Gonzalez Ramirez Miriam Noemi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109.32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416.93</v>
          </cell>
          <cell r="AA65">
            <v>3652.92</v>
          </cell>
          <cell r="AB65">
            <v>79.11</v>
          </cell>
          <cell r="AC65">
            <v>142.41</v>
          </cell>
          <cell r="AD65">
            <v>358.73</v>
          </cell>
          <cell r="AE65">
            <v>90.42</v>
          </cell>
          <cell r="AF65">
            <v>81.400000000000006</v>
          </cell>
          <cell r="AG65">
            <v>2260.42</v>
          </cell>
          <cell r="AH65">
            <v>580.25</v>
          </cell>
          <cell r="AI65">
            <v>226.04</v>
          </cell>
          <cell r="AJ65">
            <v>45.21</v>
          </cell>
          <cell r="AK65">
            <v>0</v>
          </cell>
          <cell r="AL65">
            <v>3283.74</v>
          </cell>
        </row>
        <row r="66">
          <cell r="A66" t="str">
            <v>00865</v>
          </cell>
          <cell r="B66" t="str">
            <v>Guerrero Torres Edgar Emmanuel</v>
          </cell>
          <cell r="C66">
            <v>5220</v>
          </cell>
          <cell r="D66">
            <v>0</v>
          </cell>
          <cell r="E66">
            <v>3494.74</v>
          </cell>
          <cell r="F66">
            <v>0</v>
          </cell>
          <cell r="G66">
            <v>8714.74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1150.3699999999999</v>
          </cell>
          <cell r="N66">
            <v>1150.3699999999999</v>
          </cell>
          <cell r="O66">
            <v>246.74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1397.11</v>
          </cell>
          <cell r="AA66">
            <v>7317.63</v>
          </cell>
          <cell r="AB66">
            <v>165.77</v>
          </cell>
          <cell r="AC66">
            <v>298.39</v>
          </cell>
          <cell r="AD66">
            <v>499.85</v>
          </cell>
          <cell r="AE66">
            <v>189.46</v>
          </cell>
          <cell r="AF66">
            <v>174.29</v>
          </cell>
          <cell r="AG66">
            <v>4736.3999999999996</v>
          </cell>
          <cell r="AH66">
            <v>964.01</v>
          </cell>
          <cell r="AI66">
            <v>473.64</v>
          </cell>
          <cell r="AJ66">
            <v>94.73</v>
          </cell>
          <cell r="AK66">
            <v>0</v>
          </cell>
          <cell r="AL66">
            <v>6632.53</v>
          </cell>
        </row>
        <row r="67">
          <cell r="A67" t="str">
            <v>00866</v>
          </cell>
          <cell r="B67" t="str">
            <v>Enriquez Sierra Juan Pablo</v>
          </cell>
          <cell r="C67">
            <v>5220</v>
          </cell>
          <cell r="D67">
            <v>0</v>
          </cell>
          <cell r="E67">
            <v>3494.74</v>
          </cell>
          <cell r="F67">
            <v>0</v>
          </cell>
          <cell r="G67">
            <v>8714.74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1150.3699999999999</v>
          </cell>
          <cell r="N67">
            <v>1150.3699999999999</v>
          </cell>
          <cell r="O67">
            <v>246.74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1397.11</v>
          </cell>
          <cell r="AA67">
            <v>7317.63</v>
          </cell>
          <cell r="AB67">
            <v>165.77</v>
          </cell>
          <cell r="AC67">
            <v>298.39</v>
          </cell>
          <cell r="AD67">
            <v>499.85</v>
          </cell>
          <cell r="AE67">
            <v>189.46</v>
          </cell>
          <cell r="AF67">
            <v>174.29</v>
          </cell>
          <cell r="AG67">
            <v>4736.3999999999996</v>
          </cell>
          <cell r="AH67">
            <v>964.01</v>
          </cell>
          <cell r="AI67">
            <v>473.64</v>
          </cell>
          <cell r="AJ67">
            <v>94.73</v>
          </cell>
          <cell r="AK67">
            <v>0</v>
          </cell>
          <cell r="AL67">
            <v>6632.53</v>
          </cell>
        </row>
        <row r="68">
          <cell r="A68" t="str">
            <v>00868</v>
          </cell>
          <cell r="B68" t="str">
            <v>Lopez Samano Claudia</v>
          </cell>
          <cell r="C68">
            <v>3000</v>
          </cell>
          <cell r="D68">
            <v>0</v>
          </cell>
          <cell r="E68">
            <v>1069.8499999999999</v>
          </cell>
          <cell r="F68">
            <v>0</v>
          </cell>
          <cell r="G68">
            <v>4069.85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307.61</v>
          </cell>
          <cell r="N68">
            <v>307.61</v>
          </cell>
          <cell r="O68">
            <v>109.32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416.93</v>
          </cell>
          <cell r="AA68">
            <v>3652.92</v>
          </cell>
          <cell r="AB68">
            <v>79.11</v>
          </cell>
          <cell r="AC68">
            <v>142.41</v>
          </cell>
          <cell r="AD68">
            <v>358.73</v>
          </cell>
          <cell r="AE68">
            <v>90.42</v>
          </cell>
          <cell r="AF68">
            <v>81.400000000000006</v>
          </cell>
          <cell r="AG68">
            <v>2260.42</v>
          </cell>
          <cell r="AH68">
            <v>580.25</v>
          </cell>
          <cell r="AI68">
            <v>226.04</v>
          </cell>
          <cell r="AJ68">
            <v>45.21</v>
          </cell>
          <cell r="AK68">
            <v>0</v>
          </cell>
          <cell r="AL68">
            <v>3283.74</v>
          </cell>
        </row>
        <row r="69">
          <cell r="A69" t="str">
            <v>00869</v>
          </cell>
          <cell r="B69" t="str">
            <v>Resendiz Mora Martha Dolores</v>
          </cell>
          <cell r="C69">
            <v>7125</v>
          </cell>
          <cell r="D69">
            <v>0</v>
          </cell>
          <cell r="E69">
            <v>4768.78</v>
          </cell>
          <cell r="F69">
            <v>0</v>
          </cell>
          <cell r="G69">
            <v>11893.78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1829.41</v>
          </cell>
          <cell r="N69">
            <v>1829.41</v>
          </cell>
          <cell r="O69">
            <v>342.63</v>
          </cell>
          <cell r="P69">
            <v>2000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4172.04</v>
          </cell>
          <cell r="AA69">
            <v>7721.74</v>
          </cell>
          <cell r="AB69">
            <v>226.25</v>
          </cell>
          <cell r="AC69">
            <v>407.25</v>
          </cell>
          <cell r="AD69">
            <v>598.34</v>
          </cell>
          <cell r="AE69">
            <v>258.57</v>
          </cell>
          <cell r="AF69">
            <v>237.88</v>
          </cell>
          <cell r="AG69">
            <v>6464.25</v>
          </cell>
          <cell r="AH69">
            <v>1231.8399999999999</v>
          </cell>
          <cell r="AI69">
            <v>646.42999999999995</v>
          </cell>
          <cell r="AJ69">
            <v>129.28</v>
          </cell>
          <cell r="AK69">
            <v>0</v>
          </cell>
          <cell r="AL69">
            <v>8968.25</v>
          </cell>
        </row>
        <row r="70">
          <cell r="A70" t="str">
            <v>00870</v>
          </cell>
          <cell r="B70" t="str">
            <v>Gil Medina Miriam Elyada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1829.41</v>
          </cell>
          <cell r="O70">
            <v>342.63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2172.04</v>
          </cell>
          <cell r="AA70">
            <v>9721.74</v>
          </cell>
          <cell r="AB70">
            <v>226.25</v>
          </cell>
          <cell r="AC70">
            <v>407.25</v>
          </cell>
          <cell r="AD70">
            <v>598.34</v>
          </cell>
          <cell r="AE70">
            <v>258.57</v>
          </cell>
          <cell r="AF70">
            <v>237.88</v>
          </cell>
          <cell r="AG70">
            <v>6464.25</v>
          </cell>
          <cell r="AH70">
            <v>1231.8399999999999</v>
          </cell>
          <cell r="AI70">
            <v>646.42999999999995</v>
          </cell>
          <cell r="AJ70">
            <v>129.28</v>
          </cell>
          <cell r="AK70">
            <v>0</v>
          </cell>
          <cell r="AL70">
            <v>8968.25</v>
          </cell>
        </row>
        <row r="71">
          <cell r="A71" t="str">
            <v>00871</v>
          </cell>
          <cell r="B71" t="str">
            <v>Gonzalez Vizcaino Maria Lucia</v>
          </cell>
          <cell r="C71">
            <v>4999.95</v>
          </cell>
          <cell r="D71">
            <v>0</v>
          </cell>
          <cell r="E71">
            <v>555.41999999999996</v>
          </cell>
          <cell r="F71">
            <v>0</v>
          </cell>
          <cell r="G71">
            <v>5555.37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511.55</v>
          </cell>
          <cell r="N71">
            <v>511.55</v>
          </cell>
          <cell r="O71">
            <v>159.46</v>
          </cell>
          <cell r="P71">
            <v>600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1271.01</v>
          </cell>
          <cell r="AA71">
            <v>4284.3599999999997</v>
          </cell>
          <cell r="AB71">
            <v>110.73</v>
          </cell>
          <cell r="AC71">
            <v>199.31</v>
          </cell>
          <cell r="AD71">
            <v>410.21</v>
          </cell>
          <cell r="AE71">
            <v>126.55</v>
          </cell>
          <cell r="AF71">
            <v>111.11</v>
          </cell>
          <cell r="AG71">
            <v>3163.65</v>
          </cell>
          <cell r="AH71">
            <v>720.25</v>
          </cell>
          <cell r="AI71">
            <v>316.37</v>
          </cell>
          <cell r="AJ71">
            <v>63.27</v>
          </cell>
          <cell r="AK71">
            <v>0</v>
          </cell>
          <cell r="AL71">
            <v>4501.2</v>
          </cell>
        </row>
        <row r="72">
          <cell r="A72" t="str">
            <v>00873</v>
          </cell>
          <cell r="B72" t="str">
            <v>Gonzalez Real  Blanca Lucero</v>
          </cell>
          <cell r="C72">
            <v>2125.5</v>
          </cell>
          <cell r="D72">
            <v>0</v>
          </cell>
          <cell r="E72">
            <v>48</v>
          </cell>
          <cell r="F72">
            <v>0</v>
          </cell>
          <cell r="G72">
            <v>2173.5</v>
          </cell>
          <cell r="H72">
            <v>0</v>
          </cell>
          <cell r="I72">
            <v>0</v>
          </cell>
          <cell r="J72">
            <v>0</v>
          </cell>
          <cell r="K72">
            <v>-188.71</v>
          </cell>
          <cell r="L72">
            <v>-63.86</v>
          </cell>
          <cell r="M72">
            <v>124.86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-63.86</v>
          </cell>
          <cell r="AA72">
            <v>2237.36</v>
          </cell>
          <cell r="AB72">
            <v>59.49</v>
          </cell>
          <cell r="AC72">
            <v>107.08</v>
          </cell>
          <cell r="AD72">
            <v>333.72</v>
          </cell>
          <cell r="AE72">
            <v>50.09</v>
          </cell>
          <cell r="AF72">
            <v>43.47</v>
          </cell>
          <cell r="AG72">
            <v>1252.3499999999999</v>
          </cell>
          <cell r="AH72">
            <v>500.29</v>
          </cell>
          <cell r="AI72">
            <v>125.23</v>
          </cell>
          <cell r="AJ72">
            <v>25.05</v>
          </cell>
          <cell r="AK72">
            <v>0</v>
          </cell>
          <cell r="AL72">
            <v>1996.48</v>
          </cell>
        </row>
        <row r="73">
          <cell r="A73" t="str">
            <v>00874</v>
          </cell>
          <cell r="B73" t="str">
            <v>Camiruaga Lopez Monica Del Carmen</v>
          </cell>
          <cell r="C73">
            <v>3000</v>
          </cell>
          <cell r="D73">
            <v>0</v>
          </cell>
          <cell r="E73">
            <v>2352.5500000000002</v>
          </cell>
          <cell r="F73">
            <v>0</v>
          </cell>
          <cell r="G73">
            <v>5352.55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478.33</v>
          </cell>
          <cell r="N73">
            <v>478.33</v>
          </cell>
          <cell r="O73">
            <v>144.33000000000001</v>
          </cell>
          <cell r="P73">
            <v>2000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2622.66</v>
          </cell>
          <cell r="AA73">
            <v>2729.89</v>
          </cell>
          <cell r="AB73">
            <v>101.2</v>
          </cell>
          <cell r="AC73">
            <v>182.15</v>
          </cell>
          <cell r="AD73">
            <v>394.69</v>
          </cell>
          <cell r="AE73">
            <v>115.65</v>
          </cell>
          <cell r="AF73">
            <v>107.05</v>
          </cell>
          <cell r="AG73">
            <v>2891.32</v>
          </cell>
          <cell r="AH73">
            <v>678.04</v>
          </cell>
          <cell r="AI73">
            <v>289.13</v>
          </cell>
          <cell r="AJ73">
            <v>57.83</v>
          </cell>
          <cell r="AK73">
            <v>0</v>
          </cell>
          <cell r="AL73">
            <v>4139.0200000000004</v>
          </cell>
        </row>
        <row r="74">
          <cell r="A74" t="str">
            <v>00876</v>
          </cell>
          <cell r="B74" t="str">
            <v>Perez Palacios Jorge Antonio</v>
          </cell>
          <cell r="C74">
            <v>3000</v>
          </cell>
          <cell r="D74">
            <v>0</v>
          </cell>
          <cell r="E74">
            <v>1000</v>
          </cell>
          <cell r="F74">
            <v>0</v>
          </cell>
          <cell r="G74">
            <v>4000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300.01</v>
          </cell>
          <cell r="N74">
            <v>300.01</v>
          </cell>
          <cell r="O74">
            <v>107.43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407.44</v>
          </cell>
          <cell r="AA74">
            <v>3592.56</v>
          </cell>
          <cell r="AB74">
            <v>77.91</v>
          </cell>
          <cell r="AC74">
            <v>140.24</v>
          </cell>
          <cell r="AD74">
            <v>356.77</v>
          </cell>
          <cell r="AE74">
            <v>89.04</v>
          </cell>
          <cell r="AF74">
            <v>80</v>
          </cell>
          <cell r="AG74">
            <v>2226.0700000000002</v>
          </cell>
          <cell r="AH74">
            <v>574.91999999999996</v>
          </cell>
          <cell r="AI74">
            <v>222.61</v>
          </cell>
          <cell r="AJ74">
            <v>44.52</v>
          </cell>
          <cell r="AK74">
            <v>0</v>
          </cell>
          <cell r="AL74">
            <v>3237.16</v>
          </cell>
        </row>
        <row r="75">
          <cell r="A75" t="str">
            <v>00878</v>
          </cell>
          <cell r="B75" t="str">
            <v>Tovar Covarrubias Brianda Jackeline</v>
          </cell>
          <cell r="C75">
            <v>3189</v>
          </cell>
          <cell r="D75">
            <v>0</v>
          </cell>
          <cell r="E75">
            <v>0</v>
          </cell>
          <cell r="F75">
            <v>0</v>
          </cell>
          <cell r="G75">
            <v>3189</v>
          </cell>
          <cell r="H75">
            <v>0</v>
          </cell>
          <cell r="I75">
            <v>0</v>
          </cell>
          <cell r="J75">
            <v>0</v>
          </cell>
          <cell r="K75">
            <v>-125.1</v>
          </cell>
          <cell r="L75">
            <v>0</v>
          </cell>
          <cell r="M75">
            <v>211.78</v>
          </cell>
          <cell r="N75">
            <v>86.68</v>
          </cell>
          <cell r="O75">
            <v>87.57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174.25</v>
          </cell>
          <cell r="AA75">
            <v>3014.75</v>
          </cell>
          <cell r="AB75">
            <v>64.52</v>
          </cell>
          <cell r="AC75">
            <v>116.14</v>
          </cell>
          <cell r="AD75">
            <v>338.76</v>
          </cell>
          <cell r="AE75">
            <v>73.739999999999995</v>
          </cell>
          <cell r="AF75">
            <v>63.78</v>
          </cell>
          <cell r="AG75">
            <v>1843.56</v>
          </cell>
          <cell r="AH75">
            <v>519.41999999999996</v>
          </cell>
          <cell r="AI75">
            <v>184.36</v>
          </cell>
          <cell r="AJ75">
            <v>36.869999999999997</v>
          </cell>
          <cell r="AK75">
            <v>0</v>
          </cell>
          <cell r="AL75">
            <v>2721.73</v>
          </cell>
        </row>
        <row r="76">
          <cell r="A76" t="str">
            <v>00879</v>
          </cell>
          <cell r="B76" t="str">
            <v>Santana Aguilar Maria Felix</v>
          </cell>
          <cell r="C76">
            <v>3750</v>
          </cell>
          <cell r="D76">
            <v>0</v>
          </cell>
          <cell r="E76">
            <v>3197.79</v>
          </cell>
          <cell r="F76">
            <v>0</v>
          </cell>
          <cell r="G76">
            <v>6947.79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772.95</v>
          </cell>
          <cell r="N76">
            <v>772.95</v>
          </cell>
          <cell r="O76">
            <v>136.87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909.82</v>
          </cell>
          <cell r="AA76">
            <v>6037.97</v>
          </cell>
          <cell r="AB76">
            <v>96.49</v>
          </cell>
          <cell r="AC76">
            <v>173.69</v>
          </cell>
          <cell r="AD76">
            <v>387.03</v>
          </cell>
          <cell r="AE76">
            <v>110.28</v>
          </cell>
          <cell r="AF76">
            <v>138.96</v>
          </cell>
          <cell r="AG76">
            <v>2756.92</v>
          </cell>
          <cell r="AH76">
            <v>657.21</v>
          </cell>
          <cell r="AI76">
            <v>275.69</v>
          </cell>
          <cell r="AJ76">
            <v>55.14</v>
          </cell>
          <cell r="AK76">
            <v>0</v>
          </cell>
          <cell r="AL76">
            <v>3994.2</v>
          </cell>
        </row>
        <row r="77">
          <cell r="A77" t="str">
            <v>00880</v>
          </cell>
          <cell r="B77" t="str">
            <v>Macias Lopez Roberto</v>
          </cell>
          <cell r="C77">
            <v>2229</v>
          </cell>
          <cell r="D77">
            <v>0</v>
          </cell>
          <cell r="E77">
            <v>930</v>
          </cell>
          <cell r="F77">
            <v>0</v>
          </cell>
          <cell r="G77">
            <v>3159</v>
          </cell>
          <cell r="H77">
            <v>0</v>
          </cell>
          <cell r="I77">
            <v>0</v>
          </cell>
          <cell r="J77">
            <v>0</v>
          </cell>
          <cell r="K77">
            <v>-125.1</v>
          </cell>
          <cell r="L77">
            <v>0</v>
          </cell>
          <cell r="M77">
            <v>208.51</v>
          </cell>
          <cell r="N77">
            <v>83.41</v>
          </cell>
          <cell r="O77">
            <v>82.92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166.33</v>
          </cell>
          <cell r="AA77">
            <v>2992.67</v>
          </cell>
          <cell r="AB77">
            <v>61.11</v>
          </cell>
          <cell r="AC77">
            <v>109.99</v>
          </cell>
          <cell r="AD77">
            <v>335.34</v>
          </cell>
          <cell r="AE77">
            <v>69.84</v>
          </cell>
          <cell r="AF77">
            <v>63.18</v>
          </cell>
          <cell r="AG77">
            <v>1745.92</v>
          </cell>
          <cell r="AH77">
            <v>506.44</v>
          </cell>
          <cell r="AI77">
            <v>174.59</v>
          </cell>
          <cell r="AJ77">
            <v>34.92</v>
          </cell>
          <cell r="AK77">
            <v>0</v>
          </cell>
          <cell r="AL77">
            <v>2594.89</v>
          </cell>
        </row>
        <row r="78">
          <cell r="A78" t="str">
            <v>00881</v>
          </cell>
          <cell r="B78" t="str">
            <v>Vazquez Ochoa Ismael Isaac</v>
          </cell>
          <cell r="C78">
            <v>4999.95</v>
          </cell>
          <cell r="D78">
            <v>0</v>
          </cell>
          <cell r="E78">
            <v>5000.05</v>
          </cell>
          <cell r="F78">
            <v>0</v>
          </cell>
          <cell r="G78">
            <v>10000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1424.9</v>
          </cell>
          <cell r="N78">
            <v>1424.9</v>
          </cell>
          <cell r="O78">
            <v>280.76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1705.66</v>
          </cell>
          <cell r="AA78">
            <v>8294.34</v>
          </cell>
          <cell r="AB78">
            <v>187.23</v>
          </cell>
          <cell r="AC78">
            <v>337.02</v>
          </cell>
          <cell r="AD78">
            <v>534.79999999999995</v>
          </cell>
          <cell r="AE78">
            <v>213.98</v>
          </cell>
          <cell r="AF78">
            <v>200</v>
          </cell>
          <cell r="AG78">
            <v>5349.52</v>
          </cell>
          <cell r="AH78">
            <v>1059.05</v>
          </cell>
          <cell r="AI78">
            <v>534.95000000000005</v>
          </cell>
          <cell r="AJ78">
            <v>106.99</v>
          </cell>
          <cell r="AK78">
            <v>0</v>
          </cell>
          <cell r="AL78">
            <v>7464.49</v>
          </cell>
        </row>
        <row r="79">
          <cell r="A79" t="str">
            <v>00885</v>
          </cell>
          <cell r="B79" t="str">
            <v>Homs Tirado Maria Elena</v>
          </cell>
          <cell r="C79">
            <v>5220</v>
          </cell>
          <cell r="D79">
            <v>0</v>
          </cell>
          <cell r="E79">
            <v>3494.74</v>
          </cell>
          <cell r="F79">
            <v>0</v>
          </cell>
          <cell r="G79">
            <v>8714.74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1150.3699999999999</v>
          </cell>
          <cell r="N79">
            <v>1150.3699999999999</v>
          </cell>
          <cell r="O79">
            <v>246.74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1397.11</v>
          </cell>
          <cell r="AA79">
            <v>7317.63</v>
          </cell>
          <cell r="AB79">
            <v>165.77</v>
          </cell>
          <cell r="AC79">
            <v>298.39</v>
          </cell>
          <cell r="AD79">
            <v>499.85</v>
          </cell>
          <cell r="AE79">
            <v>189.46</v>
          </cell>
          <cell r="AF79">
            <v>174.29</v>
          </cell>
          <cell r="AG79">
            <v>4736.3999999999996</v>
          </cell>
          <cell r="AH79">
            <v>964.01</v>
          </cell>
          <cell r="AI79">
            <v>473.64</v>
          </cell>
          <cell r="AJ79">
            <v>94.73</v>
          </cell>
          <cell r="AK79">
            <v>0</v>
          </cell>
          <cell r="AL79">
            <v>6632.53</v>
          </cell>
        </row>
        <row r="80">
          <cell r="A80" t="str">
            <v>00886</v>
          </cell>
          <cell r="B80" t="str">
            <v>Robles Limon Carlos Guillermo</v>
          </cell>
          <cell r="C80">
            <v>3000</v>
          </cell>
          <cell r="D80">
            <v>0</v>
          </cell>
          <cell r="E80">
            <v>1970</v>
          </cell>
          <cell r="F80">
            <v>0</v>
          </cell>
          <cell r="G80">
            <v>4970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417.12</v>
          </cell>
          <cell r="N80">
            <v>417.12</v>
          </cell>
          <cell r="O80">
            <v>125.19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542.30999999999995</v>
          </cell>
          <cell r="AA80">
            <v>4427.6899999999996</v>
          </cell>
          <cell r="AB80">
            <v>89.12</v>
          </cell>
          <cell r="AC80">
            <v>160.41</v>
          </cell>
          <cell r="AD80">
            <v>375.02</v>
          </cell>
          <cell r="AE80">
            <v>101.85</v>
          </cell>
          <cell r="AF80">
            <v>99.4</v>
          </cell>
          <cell r="AG80">
            <v>2546.25</v>
          </cell>
          <cell r="AH80">
            <v>624.54999999999995</v>
          </cell>
          <cell r="AI80">
            <v>254.63</v>
          </cell>
          <cell r="AJ80">
            <v>50.93</v>
          </cell>
          <cell r="AK80">
            <v>0</v>
          </cell>
          <cell r="AL80">
            <v>3677.61</v>
          </cell>
        </row>
        <row r="81">
          <cell r="A81" t="str">
            <v>00887</v>
          </cell>
          <cell r="B81" t="str">
            <v>De Leon Meza Hugo Fidencio</v>
          </cell>
          <cell r="C81">
            <v>5220</v>
          </cell>
          <cell r="D81">
            <v>0</v>
          </cell>
          <cell r="E81">
            <v>3494.74</v>
          </cell>
          <cell r="F81">
            <v>0</v>
          </cell>
          <cell r="G81">
            <v>8714.74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1150.3699999999999</v>
          </cell>
          <cell r="N81">
            <v>1150.3699999999999</v>
          </cell>
          <cell r="O81">
            <v>246.74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1397.11</v>
          </cell>
          <cell r="AA81">
            <v>7317.63</v>
          </cell>
          <cell r="AB81">
            <v>165.77</v>
          </cell>
          <cell r="AC81">
            <v>298.39</v>
          </cell>
          <cell r="AD81">
            <v>499.85</v>
          </cell>
          <cell r="AE81">
            <v>189.46</v>
          </cell>
          <cell r="AF81">
            <v>174.29</v>
          </cell>
          <cell r="AG81">
            <v>4736.3999999999996</v>
          </cell>
          <cell r="AH81">
            <v>964.01</v>
          </cell>
          <cell r="AI81">
            <v>473.64</v>
          </cell>
          <cell r="AJ81">
            <v>94.73</v>
          </cell>
          <cell r="AK81">
            <v>0</v>
          </cell>
          <cell r="AL81">
            <v>6632.53</v>
          </cell>
        </row>
        <row r="82">
          <cell r="A82" t="str">
            <v>00889</v>
          </cell>
          <cell r="B82" t="str">
            <v>Rodriguez Orozco Luis Manuel</v>
          </cell>
          <cell r="C82">
            <v>2250</v>
          </cell>
          <cell r="D82">
            <v>0</v>
          </cell>
          <cell r="E82">
            <v>2250</v>
          </cell>
          <cell r="F82">
            <v>0</v>
          </cell>
          <cell r="G82">
            <v>4500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354.41</v>
          </cell>
          <cell r="N82">
            <v>354.41</v>
          </cell>
          <cell r="O82">
            <v>117.47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471.88</v>
          </cell>
          <cell r="AA82">
            <v>4028.12</v>
          </cell>
          <cell r="AB82">
            <v>84.25</v>
          </cell>
          <cell r="AC82">
            <v>151.66</v>
          </cell>
          <cell r="AD82">
            <v>367.09</v>
          </cell>
          <cell r="AE82">
            <v>96.29</v>
          </cell>
          <cell r="AF82">
            <v>90</v>
          </cell>
          <cell r="AG82">
            <v>2407.2800000000002</v>
          </cell>
          <cell r="AH82">
            <v>603</v>
          </cell>
          <cell r="AI82">
            <v>240.73</v>
          </cell>
          <cell r="AJ82">
            <v>48.15</v>
          </cell>
          <cell r="AK82">
            <v>0</v>
          </cell>
          <cell r="AL82">
            <v>3485.45</v>
          </cell>
        </row>
        <row r="83">
          <cell r="A83" t="str">
            <v>00891</v>
          </cell>
          <cell r="B83" t="str">
            <v>Anguiano Santiago Jorge Alejandro</v>
          </cell>
          <cell r="C83">
            <v>2250</v>
          </cell>
          <cell r="D83">
            <v>0</v>
          </cell>
          <cell r="E83">
            <v>2250</v>
          </cell>
          <cell r="F83">
            <v>0</v>
          </cell>
          <cell r="G83">
            <v>4500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354.41</v>
          </cell>
          <cell r="N83">
            <v>354.41</v>
          </cell>
          <cell r="O83">
            <v>117.47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471.88</v>
          </cell>
          <cell r="AA83">
            <v>4028.12</v>
          </cell>
          <cell r="AB83">
            <v>84.25</v>
          </cell>
          <cell r="AC83">
            <v>151.66</v>
          </cell>
          <cell r="AD83">
            <v>367.09</v>
          </cell>
          <cell r="AE83">
            <v>96.29</v>
          </cell>
          <cell r="AF83">
            <v>90</v>
          </cell>
          <cell r="AG83">
            <v>2407.2800000000002</v>
          </cell>
          <cell r="AH83">
            <v>603</v>
          </cell>
          <cell r="AI83">
            <v>240.73</v>
          </cell>
          <cell r="AJ83">
            <v>48.15</v>
          </cell>
          <cell r="AK83">
            <v>0</v>
          </cell>
          <cell r="AL83">
            <v>3485.45</v>
          </cell>
        </row>
        <row r="84">
          <cell r="A84" t="str">
            <v>00901</v>
          </cell>
          <cell r="B84" t="str">
            <v>Padilla Cruz Margarita</v>
          </cell>
          <cell r="C84">
            <v>2250</v>
          </cell>
          <cell r="D84">
            <v>0</v>
          </cell>
          <cell r="E84">
            <v>900</v>
          </cell>
          <cell r="F84">
            <v>0</v>
          </cell>
          <cell r="G84">
            <v>3150</v>
          </cell>
          <cell r="H84">
            <v>0</v>
          </cell>
          <cell r="I84">
            <v>0</v>
          </cell>
          <cell r="J84">
            <v>0</v>
          </cell>
          <cell r="K84">
            <v>-125.1</v>
          </cell>
          <cell r="L84">
            <v>0</v>
          </cell>
          <cell r="M84">
            <v>207.53</v>
          </cell>
          <cell r="N84">
            <v>82.43</v>
          </cell>
          <cell r="O84">
            <v>82.82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165.25</v>
          </cell>
          <cell r="AA84">
            <v>2984.75</v>
          </cell>
          <cell r="AB84">
            <v>61.02</v>
          </cell>
          <cell r="AC84">
            <v>109.83</v>
          </cell>
          <cell r="AD84">
            <v>335.26</v>
          </cell>
          <cell r="AE84">
            <v>69.73</v>
          </cell>
          <cell r="AF84">
            <v>63</v>
          </cell>
          <cell r="AG84">
            <v>1743.38</v>
          </cell>
          <cell r="AH84">
            <v>506.11</v>
          </cell>
          <cell r="AI84">
            <v>174.34</v>
          </cell>
          <cell r="AJ84">
            <v>34.869999999999997</v>
          </cell>
          <cell r="AK84">
            <v>0</v>
          </cell>
          <cell r="AL84">
            <v>2591.4299999999998</v>
          </cell>
        </row>
        <row r="85">
          <cell r="A85" t="str">
            <v>00902</v>
          </cell>
          <cell r="B85" t="str">
            <v>Diaz Cervantes Oscar Ivan</v>
          </cell>
          <cell r="C85">
            <v>2250</v>
          </cell>
          <cell r="D85">
            <v>0</v>
          </cell>
          <cell r="E85">
            <v>1550</v>
          </cell>
          <cell r="F85">
            <v>0</v>
          </cell>
          <cell r="G85">
            <v>3800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278.25</v>
          </cell>
          <cell r="N85">
            <v>278.25</v>
          </cell>
          <cell r="O85">
            <v>98.37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376.62</v>
          </cell>
          <cell r="AA85">
            <v>3423.38</v>
          </cell>
          <cell r="AB85">
            <v>72.209999999999994</v>
          </cell>
          <cell r="AC85">
            <v>129.97</v>
          </cell>
          <cell r="AD85">
            <v>347.46</v>
          </cell>
          <cell r="AE85">
            <v>82.52</v>
          </cell>
          <cell r="AF85">
            <v>76</v>
          </cell>
          <cell r="AG85">
            <v>2063.0300000000002</v>
          </cell>
          <cell r="AH85">
            <v>549.64</v>
          </cell>
          <cell r="AI85">
            <v>206.3</v>
          </cell>
          <cell r="AJ85">
            <v>41.26</v>
          </cell>
          <cell r="AK85">
            <v>0</v>
          </cell>
          <cell r="AL85">
            <v>3018.75</v>
          </cell>
        </row>
        <row r="86">
          <cell r="A86" t="str">
            <v>00905</v>
          </cell>
          <cell r="B86" t="str">
            <v>Ortiz Perez Jose De Jesus</v>
          </cell>
          <cell r="C86">
            <v>2250</v>
          </cell>
          <cell r="D86">
            <v>0</v>
          </cell>
          <cell r="E86">
            <v>1550</v>
          </cell>
          <cell r="F86">
            <v>0</v>
          </cell>
          <cell r="G86">
            <v>3800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278.25</v>
          </cell>
          <cell r="N86">
            <v>278.25</v>
          </cell>
          <cell r="O86">
            <v>98.37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376.62</v>
          </cell>
          <cell r="AA86">
            <v>3423.38</v>
          </cell>
          <cell r="AB86">
            <v>72.209999999999994</v>
          </cell>
          <cell r="AC86">
            <v>129.97</v>
          </cell>
          <cell r="AD86">
            <v>347.46</v>
          </cell>
          <cell r="AE86">
            <v>82.52</v>
          </cell>
          <cell r="AF86">
            <v>76</v>
          </cell>
          <cell r="AG86">
            <v>2063.0300000000002</v>
          </cell>
          <cell r="AH86">
            <v>549.64</v>
          </cell>
          <cell r="AI86">
            <v>206.3</v>
          </cell>
          <cell r="AJ86">
            <v>41.26</v>
          </cell>
          <cell r="AK86">
            <v>0</v>
          </cell>
          <cell r="AL86">
            <v>3018.75</v>
          </cell>
        </row>
        <row r="87">
          <cell r="A87" t="str">
            <v>00908</v>
          </cell>
          <cell r="B87" t="str">
            <v>Martinez Garcia Alvaro</v>
          </cell>
          <cell r="C87">
            <v>5220</v>
          </cell>
          <cell r="D87">
            <v>0</v>
          </cell>
          <cell r="E87">
            <v>3494.74</v>
          </cell>
          <cell r="F87">
            <v>0</v>
          </cell>
          <cell r="G87">
            <v>8714.74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1150.3699999999999</v>
          </cell>
          <cell r="N87">
            <v>1150.3699999999999</v>
          </cell>
          <cell r="O87">
            <v>246.74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1397.11</v>
          </cell>
          <cell r="AA87">
            <v>7317.63</v>
          </cell>
          <cell r="AB87">
            <v>165.77</v>
          </cell>
          <cell r="AC87">
            <v>298.39</v>
          </cell>
          <cell r="AD87">
            <v>499.85</v>
          </cell>
          <cell r="AE87">
            <v>189.46</v>
          </cell>
          <cell r="AF87">
            <v>174.29</v>
          </cell>
          <cell r="AG87">
            <v>4736.3999999999996</v>
          </cell>
          <cell r="AH87">
            <v>964.01</v>
          </cell>
          <cell r="AI87">
            <v>473.64</v>
          </cell>
          <cell r="AJ87">
            <v>94.73</v>
          </cell>
          <cell r="AK87">
            <v>0</v>
          </cell>
          <cell r="AL87">
            <v>6632.53</v>
          </cell>
        </row>
        <row r="88">
          <cell r="A88" t="str">
            <v>00910</v>
          </cell>
          <cell r="B88" t="str">
            <v>Rodriguez Prudencio Brenda Citlali</v>
          </cell>
          <cell r="C88">
            <v>2250</v>
          </cell>
          <cell r="D88">
            <v>0</v>
          </cell>
          <cell r="E88">
            <v>1250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90.99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211.5</v>
          </cell>
          <cell r="AA88">
            <v>3288.5</v>
          </cell>
          <cell r="AB88">
            <v>67.040000000000006</v>
          </cell>
          <cell r="AC88">
            <v>120.68</v>
          </cell>
          <cell r="AD88">
            <v>341.29</v>
          </cell>
          <cell r="AE88">
            <v>76.62</v>
          </cell>
          <cell r="AF88">
            <v>70</v>
          </cell>
          <cell r="AG88">
            <v>1915.5</v>
          </cell>
          <cell r="AH88">
            <v>529.01</v>
          </cell>
          <cell r="AI88">
            <v>191.55</v>
          </cell>
          <cell r="AJ88">
            <v>38.31</v>
          </cell>
          <cell r="AK88">
            <v>0</v>
          </cell>
          <cell r="AL88">
            <v>2820.99</v>
          </cell>
        </row>
        <row r="89">
          <cell r="A89" t="str">
            <v>00912</v>
          </cell>
          <cell r="B89" t="str">
            <v>Cuevas Chacon Jose Luis</v>
          </cell>
          <cell r="C89">
            <v>2361.75</v>
          </cell>
          <cell r="D89">
            <v>0</v>
          </cell>
          <cell r="E89">
            <v>0</v>
          </cell>
          <cell r="F89">
            <v>0</v>
          </cell>
          <cell r="G89">
            <v>2361.75</v>
          </cell>
          <cell r="H89">
            <v>0</v>
          </cell>
          <cell r="I89">
            <v>0</v>
          </cell>
          <cell r="J89">
            <v>0</v>
          </cell>
          <cell r="K89">
            <v>-160.30000000000001</v>
          </cell>
          <cell r="L89">
            <v>-23.39</v>
          </cell>
          <cell r="M89">
            <v>136.91</v>
          </cell>
          <cell r="N89">
            <v>0</v>
          </cell>
          <cell r="O89">
            <v>64.86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41.47</v>
          </cell>
          <cell r="AA89">
            <v>2320.2800000000002</v>
          </cell>
          <cell r="AB89">
            <v>47.79</v>
          </cell>
          <cell r="AC89">
            <v>86.02</v>
          </cell>
          <cell r="AD89">
            <v>322.02</v>
          </cell>
          <cell r="AE89">
            <v>54.61</v>
          </cell>
          <cell r="AF89">
            <v>47.23</v>
          </cell>
          <cell r="AG89">
            <v>1365.33</v>
          </cell>
          <cell r="AH89">
            <v>455.83</v>
          </cell>
          <cell r="AI89">
            <v>136.53</v>
          </cell>
          <cell r="AJ89">
            <v>27.31</v>
          </cell>
          <cell r="AK89">
            <v>0</v>
          </cell>
          <cell r="AL89">
            <v>2086.84</v>
          </cell>
        </row>
        <row r="90">
          <cell r="A90" t="str">
            <v>00915</v>
          </cell>
          <cell r="B90" t="str">
            <v>Carrillo Vazquez Jose Manuel</v>
          </cell>
          <cell r="C90">
            <v>3000</v>
          </cell>
          <cell r="D90">
            <v>0</v>
          </cell>
          <cell r="E90">
            <v>2100</v>
          </cell>
          <cell r="F90">
            <v>0</v>
          </cell>
          <cell r="G90">
            <v>5100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437.92</v>
          </cell>
          <cell r="N90">
            <v>437.92</v>
          </cell>
          <cell r="O90">
            <v>82.82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125.1</v>
          </cell>
          <cell r="V90">
            <v>-125.1</v>
          </cell>
          <cell r="W90">
            <v>125.1</v>
          </cell>
          <cell r="X90">
            <v>0</v>
          </cell>
          <cell r="Y90">
            <v>0</v>
          </cell>
          <cell r="Z90">
            <v>645.84</v>
          </cell>
          <cell r="AA90">
            <v>4454.16</v>
          </cell>
          <cell r="AB90">
            <v>61.02</v>
          </cell>
          <cell r="AC90">
            <v>109.83</v>
          </cell>
          <cell r="AD90">
            <v>335.26</v>
          </cell>
          <cell r="AE90">
            <v>69.73</v>
          </cell>
          <cell r="AF90">
            <v>102</v>
          </cell>
          <cell r="AG90">
            <v>1743.38</v>
          </cell>
          <cell r="AH90">
            <v>506.11</v>
          </cell>
          <cell r="AI90">
            <v>174.34</v>
          </cell>
          <cell r="AJ90">
            <v>34.869999999999997</v>
          </cell>
          <cell r="AK90">
            <v>0</v>
          </cell>
          <cell r="AL90">
            <v>2630.43</v>
          </cell>
        </row>
        <row r="91">
          <cell r="A91" t="str">
            <v>00927</v>
          </cell>
          <cell r="B91" t="str">
            <v>Coronado Rojas Jenifer Yaneth</v>
          </cell>
          <cell r="C91">
            <v>2250</v>
          </cell>
          <cell r="D91">
            <v>0</v>
          </cell>
          <cell r="E91">
            <v>1750</v>
          </cell>
          <cell r="F91">
            <v>0</v>
          </cell>
          <cell r="G91">
            <v>4000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300.01</v>
          </cell>
          <cell r="N91">
            <v>300.01</v>
          </cell>
          <cell r="O91">
            <v>103.83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403.84</v>
          </cell>
          <cell r="AA91">
            <v>3596.16</v>
          </cell>
          <cell r="AB91">
            <v>75.650000000000006</v>
          </cell>
          <cell r="AC91">
            <v>136.16999999999999</v>
          </cell>
          <cell r="AD91">
            <v>353.08</v>
          </cell>
          <cell r="AE91">
            <v>86.45</v>
          </cell>
          <cell r="AF91">
            <v>80</v>
          </cell>
          <cell r="AG91">
            <v>2161.35</v>
          </cell>
          <cell r="AH91">
            <v>564.9</v>
          </cell>
          <cell r="AI91">
            <v>216.13</v>
          </cell>
          <cell r="AJ91">
            <v>43.23</v>
          </cell>
          <cell r="AK91">
            <v>0</v>
          </cell>
          <cell r="AL91">
            <v>3152.06</v>
          </cell>
        </row>
        <row r="92">
          <cell r="A92" t="str">
            <v>00933</v>
          </cell>
          <cell r="B92" t="str">
            <v>Gallardo Flores Emmanuel Alejandro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90.99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211.5</v>
          </cell>
          <cell r="AA92">
            <v>3288.5</v>
          </cell>
          <cell r="AB92">
            <v>67.040000000000006</v>
          </cell>
          <cell r="AC92">
            <v>120.68</v>
          </cell>
          <cell r="AD92">
            <v>341.29</v>
          </cell>
          <cell r="AE92">
            <v>76.62</v>
          </cell>
          <cell r="AF92">
            <v>70</v>
          </cell>
          <cell r="AG92">
            <v>1915.5</v>
          </cell>
          <cell r="AH92">
            <v>529.01</v>
          </cell>
          <cell r="AI92">
            <v>191.55</v>
          </cell>
          <cell r="AJ92">
            <v>38.31</v>
          </cell>
          <cell r="AK92">
            <v>0</v>
          </cell>
          <cell r="AL92">
            <v>2820.99</v>
          </cell>
        </row>
        <row r="93">
          <cell r="A93" t="str">
            <v>00935</v>
          </cell>
          <cell r="B93" t="str">
            <v>Ruiz Nuño Martha Guadalupe</v>
          </cell>
          <cell r="C93">
            <v>2250</v>
          </cell>
          <cell r="D93">
            <v>0</v>
          </cell>
          <cell r="E93">
            <v>2500</v>
          </cell>
          <cell r="F93">
            <v>0</v>
          </cell>
          <cell r="G93">
            <v>4750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381.92</v>
          </cell>
          <cell r="N93">
            <v>381.92</v>
          </cell>
          <cell r="O93">
            <v>90.99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472.91</v>
          </cell>
          <cell r="AA93">
            <v>4277.09</v>
          </cell>
          <cell r="AB93">
            <v>67.040000000000006</v>
          </cell>
          <cell r="AC93">
            <v>120.68</v>
          </cell>
          <cell r="AD93">
            <v>341.29</v>
          </cell>
          <cell r="AE93">
            <v>76.62</v>
          </cell>
          <cell r="AF93">
            <v>95</v>
          </cell>
          <cell r="AG93">
            <v>1915.5</v>
          </cell>
          <cell r="AH93">
            <v>529.01</v>
          </cell>
          <cell r="AI93">
            <v>191.55</v>
          </cell>
          <cell r="AJ93">
            <v>38.31</v>
          </cell>
          <cell r="AK93">
            <v>0</v>
          </cell>
          <cell r="AL93">
            <v>2845.99</v>
          </cell>
        </row>
        <row r="94">
          <cell r="A94" t="str">
            <v>00936</v>
          </cell>
          <cell r="B94" t="str">
            <v>Hernandez Arriaga Erik Daniel</v>
          </cell>
          <cell r="C94">
            <v>3000</v>
          </cell>
          <cell r="D94">
            <v>0</v>
          </cell>
          <cell r="E94">
            <v>1400</v>
          </cell>
          <cell r="F94">
            <v>0</v>
          </cell>
          <cell r="G94">
            <v>4400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343.53</v>
          </cell>
          <cell r="N94">
            <v>343.53</v>
          </cell>
          <cell r="O94">
            <v>101.44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444.97</v>
          </cell>
          <cell r="AA94">
            <v>3955.03</v>
          </cell>
          <cell r="AB94">
            <v>74.14</v>
          </cell>
          <cell r="AC94">
            <v>133.46</v>
          </cell>
          <cell r="AD94">
            <v>350.63</v>
          </cell>
          <cell r="AE94">
            <v>84.73</v>
          </cell>
          <cell r="AF94">
            <v>88</v>
          </cell>
          <cell r="AG94">
            <v>2118.38</v>
          </cell>
          <cell r="AH94">
            <v>558.23</v>
          </cell>
          <cell r="AI94">
            <v>211.84</v>
          </cell>
          <cell r="AJ94">
            <v>42.37</v>
          </cell>
          <cell r="AK94">
            <v>0</v>
          </cell>
          <cell r="AL94">
            <v>3103.55</v>
          </cell>
        </row>
        <row r="95">
          <cell r="A95" t="str">
            <v>00939</v>
          </cell>
          <cell r="B95" t="str">
            <v>Cantu Perez Jose Manuel</v>
          </cell>
          <cell r="C95">
            <v>2250</v>
          </cell>
          <cell r="D95">
            <v>0</v>
          </cell>
          <cell r="E95">
            <v>900</v>
          </cell>
          <cell r="F95">
            <v>0</v>
          </cell>
          <cell r="G95">
            <v>3150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207.53</v>
          </cell>
          <cell r="N95">
            <v>82.43</v>
          </cell>
          <cell r="O95">
            <v>82.82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165.25</v>
          </cell>
          <cell r="AA95">
            <v>2984.75</v>
          </cell>
          <cell r="AB95">
            <v>61.02</v>
          </cell>
          <cell r="AC95">
            <v>109.83</v>
          </cell>
          <cell r="AD95">
            <v>335.26</v>
          </cell>
          <cell r="AE95">
            <v>69.73</v>
          </cell>
          <cell r="AF95">
            <v>63</v>
          </cell>
          <cell r="AG95">
            <v>1743.38</v>
          </cell>
          <cell r="AH95">
            <v>506.11</v>
          </cell>
          <cell r="AI95">
            <v>174.34</v>
          </cell>
          <cell r="AJ95">
            <v>34.869999999999997</v>
          </cell>
          <cell r="AK95">
            <v>0</v>
          </cell>
          <cell r="AL95">
            <v>2591.4299999999998</v>
          </cell>
        </row>
        <row r="96">
          <cell r="A96" t="str">
            <v>00940</v>
          </cell>
          <cell r="B96" t="str">
            <v>Alvarez Rostro Laura Patricia</v>
          </cell>
          <cell r="C96">
            <v>2130</v>
          </cell>
          <cell r="D96">
            <v>0</v>
          </cell>
          <cell r="E96">
            <v>0</v>
          </cell>
          <cell r="F96">
            <v>0</v>
          </cell>
          <cell r="G96">
            <v>2130</v>
          </cell>
          <cell r="H96">
            <v>0</v>
          </cell>
          <cell r="I96">
            <v>0</v>
          </cell>
          <cell r="J96">
            <v>0</v>
          </cell>
          <cell r="K96">
            <v>-188.71</v>
          </cell>
          <cell r="L96">
            <v>-66.64</v>
          </cell>
          <cell r="M96">
            <v>122.07</v>
          </cell>
          <cell r="N96">
            <v>0</v>
          </cell>
          <cell r="O96">
            <v>58.5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-8.14</v>
          </cell>
          <cell r="AA96">
            <v>2138.14</v>
          </cell>
          <cell r="AB96">
            <v>43.1</v>
          </cell>
          <cell r="AC96">
            <v>77.58</v>
          </cell>
          <cell r="AD96">
            <v>317.33999999999997</v>
          </cell>
          <cell r="AE96">
            <v>49.25</v>
          </cell>
          <cell r="AF96">
            <v>42.6</v>
          </cell>
          <cell r="AG96">
            <v>1231.3499999999999</v>
          </cell>
          <cell r="AH96">
            <v>438.02</v>
          </cell>
          <cell r="AI96">
            <v>123.14</v>
          </cell>
          <cell r="AJ96">
            <v>24.63</v>
          </cell>
          <cell r="AK96">
            <v>0</v>
          </cell>
          <cell r="AL96">
            <v>1908.99</v>
          </cell>
        </row>
        <row r="97">
          <cell r="A97" t="str">
            <v>00941</v>
          </cell>
          <cell r="B97" t="str">
            <v>Olivares Arevalo Ana Victoria</v>
          </cell>
          <cell r="C97">
            <v>1988</v>
          </cell>
          <cell r="D97">
            <v>0</v>
          </cell>
          <cell r="E97">
            <v>0</v>
          </cell>
          <cell r="F97">
            <v>0</v>
          </cell>
          <cell r="G97">
            <v>1988</v>
          </cell>
          <cell r="H97">
            <v>0</v>
          </cell>
          <cell r="I97">
            <v>0</v>
          </cell>
          <cell r="J97">
            <v>0</v>
          </cell>
          <cell r="K97">
            <v>-188.71</v>
          </cell>
          <cell r="L97">
            <v>-75.73</v>
          </cell>
          <cell r="M97">
            <v>112.99</v>
          </cell>
          <cell r="N97">
            <v>0</v>
          </cell>
          <cell r="O97">
            <v>55.63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-20.100000000000001</v>
          </cell>
          <cell r="AA97">
            <v>2008.1</v>
          </cell>
          <cell r="AB97">
            <v>40.22</v>
          </cell>
          <cell r="AC97">
            <v>72.400000000000006</v>
          </cell>
          <cell r="AD97">
            <v>317.33999999999997</v>
          </cell>
          <cell r="AE97">
            <v>45.97</v>
          </cell>
          <cell r="AF97">
            <v>39.76</v>
          </cell>
          <cell r="AG97">
            <v>1149.26</v>
          </cell>
          <cell r="AH97">
            <v>429.96</v>
          </cell>
          <cell r="AI97">
            <v>114.93</v>
          </cell>
          <cell r="AJ97">
            <v>22.99</v>
          </cell>
          <cell r="AK97">
            <v>0</v>
          </cell>
          <cell r="AL97">
            <v>1802.87</v>
          </cell>
        </row>
        <row r="98">
          <cell r="A98" t="str">
            <v>00942</v>
          </cell>
          <cell r="B98" t="str">
            <v>Robles De León Ma Guadalupe</v>
          </cell>
          <cell r="C98">
            <v>2250</v>
          </cell>
          <cell r="D98">
            <v>0</v>
          </cell>
          <cell r="E98">
            <v>2500</v>
          </cell>
          <cell r="F98">
            <v>0</v>
          </cell>
          <cell r="G98">
            <v>4750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381.92</v>
          </cell>
          <cell r="N98">
            <v>381.92</v>
          </cell>
          <cell r="O98">
            <v>61.79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443.71</v>
          </cell>
          <cell r="AA98">
            <v>4306.29</v>
          </cell>
          <cell r="AB98">
            <v>45.53</v>
          </cell>
          <cell r="AC98">
            <v>81.95</v>
          </cell>
          <cell r="AD98">
            <v>319.77</v>
          </cell>
          <cell r="AE98">
            <v>52.03</v>
          </cell>
          <cell r="AF98">
            <v>95</v>
          </cell>
          <cell r="AG98">
            <v>1300.73</v>
          </cell>
          <cell r="AH98">
            <v>447.25</v>
          </cell>
          <cell r="AI98">
            <v>130.07</v>
          </cell>
          <cell r="AJ98">
            <v>26.01</v>
          </cell>
          <cell r="AK98">
            <v>0</v>
          </cell>
          <cell r="AL98">
            <v>2051.09</v>
          </cell>
        </row>
        <row r="99">
          <cell r="A99" t="str">
            <v>00943</v>
          </cell>
          <cell r="B99" t="str">
            <v>Reyes Rodriguez Daniela Alejandra</v>
          </cell>
          <cell r="C99">
            <v>2250</v>
          </cell>
          <cell r="D99">
            <v>0</v>
          </cell>
          <cell r="E99">
            <v>450</v>
          </cell>
          <cell r="F99">
            <v>0</v>
          </cell>
          <cell r="G99">
            <v>2700</v>
          </cell>
          <cell r="H99">
            <v>0</v>
          </cell>
          <cell r="I99">
            <v>0</v>
          </cell>
          <cell r="J99">
            <v>0</v>
          </cell>
          <cell r="K99">
            <v>-145.38</v>
          </cell>
          <cell r="L99">
            <v>0</v>
          </cell>
          <cell r="M99">
            <v>158.57</v>
          </cell>
          <cell r="N99">
            <v>13.2</v>
          </cell>
          <cell r="O99">
            <v>104.17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117.37</v>
          </cell>
          <cell r="AA99">
            <v>2582.63</v>
          </cell>
          <cell r="AB99">
            <v>75.86</v>
          </cell>
          <cell r="AC99">
            <v>136.55000000000001</v>
          </cell>
          <cell r="AD99">
            <v>353.43</v>
          </cell>
          <cell r="AE99">
            <v>86.7</v>
          </cell>
          <cell r="AF99">
            <v>54</v>
          </cell>
          <cell r="AG99">
            <v>2167.5</v>
          </cell>
          <cell r="AH99">
            <v>565.84</v>
          </cell>
          <cell r="AI99">
            <v>216.75</v>
          </cell>
          <cell r="AJ99">
            <v>43.35</v>
          </cell>
          <cell r="AK99">
            <v>0</v>
          </cell>
          <cell r="AL99">
            <v>3134.14</v>
          </cell>
        </row>
        <row r="100">
          <cell r="A100" t="str">
            <v>00945</v>
          </cell>
          <cell r="B100" t="str">
            <v>Velasco Figueroa Dario Roberto</v>
          </cell>
          <cell r="C100">
            <v>5220</v>
          </cell>
          <cell r="D100">
            <v>0</v>
          </cell>
          <cell r="E100">
            <v>3494.74</v>
          </cell>
          <cell r="F100">
            <v>0</v>
          </cell>
          <cell r="G100">
            <v>8714.74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1150.3699999999999</v>
          </cell>
          <cell r="N100">
            <v>1150.3699999999999</v>
          </cell>
          <cell r="O100">
            <v>199.04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1349.41</v>
          </cell>
          <cell r="AA100">
            <v>7365.33</v>
          </cell>
          <cell r="AB100">
            <v>135.69999999999999</v>
          </cell>
          <cell r="AC100">
            <v>244.25</v>
          </cell>
          <cell r="AD100">
            <v>450.87</v>
          </cell>
          <cell r="AE100">
            <v>155.08000000000001</v>
          </cell>
          <cell r="AF100">
            <v>174.29</v>
          </cell>
          <cell r="AG100">
            <v>3877.05</v>
          </cell>
          <cell r="AH100">
            <v>830.82</v>
          </cell>
          <cell r="AI100">
            <v>387.71</v>
          </cell>
          <cell r="AJ100">
            <v>77.540000000000006</v>
          </cell>
          <cell r="AK100">
            <v>0</v>
          </cell>
          <cell r="AL100">
            <v>5502.49</v>
          </cell>
        </row>
        <row r="103">
          <cell r="C103" t="str">
            <v xml:space="preserve">  =============</v>
          </cell>
          <cell r="D103" t="str">
            <v xml:space="preserve">  =============</v>
          </cell>
          <cell r="E103" t="str">
            <v xml:space="preserve">  =============</v>
          </cell>
          <cell r="F103" t="str">
            <v xml:space="preserve">  =============</v>
          </cell>
          <cell r="G103" t="str">
            <v xml:space="preserve">  =============</v>
          </cell>
          <cell r="H103" t="str">
            <v xml:space="preserve">  =============</v>
          </cell>
          <cell r="I103" t="str">
            <v xml:space="preserve">  =============</v>
          </cell>
          <cell r="J103" t="str">
            <v xml:space="preserve">  =============</v>
          </cell>
          <cell r="K103" t="str">
            <v xml:space="preserve">  =============</v>
          </cell>
          <cell r="L103" t="str">
            <v xml:space="preserve">  =============</v>
          </cell>
          <cell r="M103" t="str">
            <v xml:space="preserve">  =============</v>
          </cell>
          <cell r="N103" t="str">
            <v xml:space="preserve">  =============</v>
          </cell>
          <cell r="O103" t="str">
            <v xml:space="preserve">  =============</v>
          </cell>
          <cell r="P103" t="str">
            <v xml:space="preserve">  =============</v>
          </cell>
          <cell r="Q103" t="str">
            <v xml:space="preserve">  =============</v>
          </cell>
          <cell r="R103" t="str">
            <v xml:space="preserve">  =============</v>
          </cell>
          <cell r="S103" t="str">
            <v xml:space="preserve">  =============</v>
          </cell>
          <cell r="T103" t="str">
            <v xml:space="preserve">  =============</v>
          </cell>
          <cell r="U103" t="str">
            <v xml:space="preserve">  =============</v>
          </cell>
          <cell r="V103" t="str">
            <v xml:space="preserve">  =============</v>
          </cell>
          <cell r="W103" t="str">
            <v xml:space="preserve">  =============</v>
          </cell>
          <cell r="X103" t="str">
            <v xml:space="preserve">  =============</v>
          </cell>
          <cell r="Y103" t="str">
            <v xml:space="preserve">  =============</v>
          </cell>
          <cell r="Z103" t="str">
            <v xml:space="preserve">  =============</v>
          </cell>
          <cell r="AA103" t="str">
            <v xml:space="preserve">  =============</v>
          </cell>
          <cell r="AB103" t="str">
            <v xml:space="preserve">  =============</v>
          </cell>
          <cell r="AC103" t="str">
            <v xml:space="preserve">  =============</v>
          </cell>
          <cell r="AD103" t="str">
            <v xml:space="preserve">  =============</v>
          </cell>
          <cell r="AE103" t="str">
            <v xml:space="preserve">  =============</v>
          </cell>
          <cell r="AF103" t="str">
            <v xml:space="preserve">  =============</v>
          </cell>
          <cell r="AG103" t="str">
            <v xml:space="preserve">  =============</v>
          </cell>
          <cell r="AH103" t="str">
            <v xml:space="preserve">  =============</v>
          </cell>
          <cell r="AI103" t="str">
            <v xml:space="preserve">  =============</v>
          </cell>
          <cell r="AJ103" t="str">
            <v xml:space="preserve">  =============</v>
          </cell>
          <cell r="AK103" t="str">
            <v xml:space="preserve">  =============</v>
          </cell>
          <cell r="AL103" t="str">
            <v xml:space="preserve">  =============</v>
          </cell>
        </row>
        <row r="104">
          <cell r="A104" t="str">
            <v>Total Gral.</v>
          </cell>
          <cell r="B104" t="str">
            <v xml:space="preserve"> </v>
          </cell>
          <cell r="C104">
            <v>352107.35</v>
          </cell>
          <cell r="D104">
            <v>5221.5</v>
          </cell>
          <cell r="E104">
            <v>113292.28</v>
          </cell>
          <cell r="F104">
            <v>0</v>
          </cell>
          <cell r="G104">
            <v>470621.13</v>
          </cell>
          <cell r="H104">
            <v>0</v>
          </cell>
          <cell r="I104">
            <v>9159.75</v>
          </cell>
          <cell r="J104">
            <v>13444.65</v>
          </cell>
          <cell r="K104">
            <v>-4034.86</v>
          </cell>
          <cell r="L104">
            <v>-715.25</v>
          </cell>
          <cell r="M104">
            <v>49047.05</v>
          </cell>
          <cell r="N104">
            <v>45727.360000000001</v>
          </cell>
          <cell r="O104">
            <v>12329.56</v>
          </cell>
          <cell r="P104">
            <v>7700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250.2</v>
          </cell>
          <cell r="V104">
            <v>-250.2</v>
          </cell>
          <cell r="W104">
            <v>250.2</v>
          </cell>
          <cell r="X104">
            <v>0</v>
          </cell>
          <cell r="Y104">
            <v>0</v>
          </cell>
          <cell r="Z104">
            <v>87896.27</v>
          </cell>
          <cell r="AA104">
            <v>382724.86</v>
          </cell>
          <cell r="AB104">
            <v>9064.98</v>
          </cell>
          <cell r="AC104">
            <v>16317.02</v>
          </cell>
          <cell r="AD104">
            <v>35164.379999999997</v>
          </cell>
          <cell r="AE104">
            <v>10211.19</v>
          </cell>
          <cell r="AF104">
            <v>9412.4</v>
          </cell>
          <cell r="AG104">
            <v>255151.81</v>
          </cell>
          <cell r="AH104">
            <v>60546.38</v>
          </cell>
          <cell r="AI104">
            <v>25528</v>
          </cell>
          <cell r="AJ104">
            <v>5103.1099999999997</v>
          </cell>
          <cell r="AK104">
            <v>0</v>
          </cell>
          <cell r="AL104">
            <v>365952.89</v>
          </cell>
        </row>
        <row r="106"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  <cell r="P106" t="str">
            <v xml:space="preserve"> </v>
          </cell>
          <cell r="Q106" t="str">
            <v xml:space="preserve"> </v>
          </cell>
          <cell r="R106" t="str">
            <v xml:space="preserve"> </v>
          </cell>
          <cell r="S106" t="str">
            <v xml:space="preserve"> </v>
          </cell>
          <cell r="T106" t="str">
            <v xml:space="preserve"> </v>
          </cell>
          <cell r="U106" t="str">
            <v xml:space="preserve"> </v>
          </cell>
          <cell r="V106" t="str">
            <v xml:space="preserve"> </v>
          </cell>
          <cell r="W106" t="str">
            <v xml:space="preserve"> </v>
          </cell>
          <cell r="X106" t="str">
            <v xml:space="preserve"> </v>
          </cell>
          <cell r="Y106" t="str">
            <v xml:space="preserve"> </v>
          </cell>
          <cell r="Z106" t="str">
            <v xml:space="preserve"> </v>
          </cell>
          <cell r="AA106" t="str">
            <v xml:space="preserve"> </v>
          </cell>
          <cell r="AB106" t="str">
            <v xml:space="preserve"> </v>
          </cell>
          <cell r="AC106" t="str">
            <v xml:space="preserve"> </v>
          </cell>
          <cell r="AD106" t="str">
            <v xml:space="preserve"> </v>
          </cell>
          <cell r="AE106" t="str">
            <v xml:space="preserve"> </v>
          </cell>
          <cell r="AF106" t="str">
            <v xml:space="preserve"> </v>
          </cell>
          <cell r="AG106" t="str">
            <v xml:space="preserve"> </v>
          </cell>
          <cell r="AH106" t="str">
            <v xml:space="preserve"> </v>
          </cell>
          <cell r="AI106" t="str">
            <v xml:space="preserve"> </v>
          </cell>
          <cell r="AJ106" t="str">
            <v xml:space="preserve"> </v>
          </cell>
          <cell r="AK106" t="str">
            <v xml:space="preserve"> </v>
          </cell>
        </row>
        <row r="107">
          <cell r="A107" t="str">
            <v xml:space="preserve"> </v>
          </cell>
          <cell r="B107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91" workbookViewId="0">
      <selection activeCell="E120" sqref="E12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186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34</v>
      </c>
      <c r="B7" s="9" t="str">
        <f>VLOOKUP(A7,[1]Hoja2!$A$13:$AF$47,2,0)</f>
        <v>Alvarado Rojas Mayra Alejandra</v>
      </c>
      <c r="C7" s="3" t="s">
        <v>39</v>
      </c>
      <c r="D7" s="3" t="s">
        <v>187</v>
      </c>
      <c r="E7" s="9">
        <f>VLOOKUP($A7,[2]Hoja2!$A$9:$AT$150,7,0)</f>
        <v>3215.25</v>
      </c>
      <c r="F7" s="9">
        <f>VLOOKUP($A7,[2]Hoja2!$A$9:$AT$150,26,0)</f>
        <v>1503.23</v>
      </c>
      <c r="G7" s="9">
        <f>VLOOKUP($A7,[2]Hoja2!$A$9:$AT$150,27,0)</f>
        <v>1712.02</v>
      </c>
    </row>
    <row r="8" spans="1:7" ht="12" customHeight="1" x14ac:dyDescent="0.25">
      <c r="A8" s="5" t="s">
        <v>171</v>
      </c>
      <c r="B8" s="9" t="s">
        <v>172</v>
      </c>
      <c r="C8" s="3" t="s">
        <v>40</v>
      </c>
      <c r="D8" s="3" t="s">
        <v>187</v>
      </c>
      <c r="E8" s="9">
        <f>VLOOKUP($A8,[2]Hoja2!$A$9:$AT$150,7,0)</f>
        <v>1988</v>
      </c>
      <c r="F8" s="9">
        <f>VLOOKUP($A8,[2]Hoja2!$A$9:$AT$150,26,0)</f>
        <v>-20.100000000000001</v>
      </c>
      <c r="G8" s="9">
        <f>VLOOKUP($A8,[2]Hoja2!$A$9:$AT$150,27,0)</f>
        <v>2008.1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40</v>
      </c>
      <c r="D9" s="3" t="s">
        <v>187</v>
      </c>
      <c r="E9" s="9">
        <f>VLOOKUP($A9,[2]Hoja2!$A$9:$AT$150,7,0)</f>
        <v>5883.75</v>
      </c>
      <c r="F9" s="9">
        <f>VLOOKUP($A9,[2]Hoja2!$A$9:$AT$150,26,0)</f>
        <v>2737.23</v>
      </c>
      <c r="G9" s="9">
        <f>VLOOKUP($A9,[2]Hoja2!$A$9:$AT$150,27,0)</f>
        <v>3146.52</v>
      </c>
    </row>
    <row r="10" spans="1:7" ht="12" customHeight="1" x14ac:dyDescent="0.25">
      <c r="A10" s="5" t="s">
        <v>140</v>
      </c>
      <c r="B10" s="9" t="s">
        <v>141</v>
      </c>
      <c r="C10" s="3" t="s">
        <v>43</v>
      </c>
      <c r="D10" s="3" t="s">
        <v>187</v>
      </c>
      <c r="E10" s="9">
        <f>VLOOKUP($A10,[2]Hoja2!$A$9:$AT$150,7,0)</f>
        <v>4500</v>
      </c>
      <c r="F10" s="9">
        <f>VLOOKUP($A10,[2]Hoja2!$A$9:$AT$150,26,0)</f>
        <v>471.88</v>
      </c>
      <c r="G10" s="9">
        <f>VLOOKUP($A10,[2]Hoja2!$A$9:$AT$150,27,0)</f>
        <v>4028.12</v>
      </c>
    </row>
    <row r="11" spans="1:7" ht="12" customHeight="1" x14ac:dyDescent="0.25">
      <c r="A11" s="5" t="s">
        <v>28</v>
      </c>
      <c r="B11" s="9" t="str">
        <f>VLOOKUP(A11,[1]Hoja2!$A$13:$AF$47,2,0)</f>
        <v>Arciniega Oropeza Alejandra Paola</v>
      </c>
      <c r="C11" s="3" t="s">
        <v>41</v>
      </c>
      <c r="D11" s="3" t="s">
        <v>187</v>
      </c>
      <c r="E11" s="9">
        <f>VLOOKUP($A11,[2]Hoja2!$A$9:$AT$150,7,0)</f>
        <v>4584</v>
      </c>
      <c r="F11" s="9">
        <f>VLOOKUP($A11,[2]Hoja2!$A$9:$AT$150,26,0)</f>
        <v>498.73</v>
      </c>
      <c r="G11" s="9">
        <f>VLOOKUP($A11,[2]Hoja2!$A$9:$AT$150,27,0)</f>
        <v>4085.27</v>
      </c>
    </row>
    <row r="12" spans="1:7" ht="12" customHeight="1" x14ac:dyDescent="0.25">
      <c r="A12" s="5" t="s">
        <v>37</v>
      </c>
      <c r="B12" s="9" t="str">
        <f>VLOOKUP(A12,[1]Hoja2!$A$13:$AF$47,2,0)</f>
        <v>Arredondo Zuñiga Victor Manuel</v>
      </c>
      <c r="C12" s="3" t="s">
        <v>40</v>
      </c>
      <c r="D12" s="3" t="s">
        <v>187</v>
      </c>
      <c r="E12" s="9">
        <f>VLOOKUP($A12,[2]Hoja2!$A$9:$AT$150,7,0)</f>
        <v>3192</v>
      </c>
      <c r="F12" s="9">
        <f>VLOOKUP($A12,[2]Hoja2!$A$9:$AT$150,26,0)</f>
        <v>174.66</v>
      </c>
      <c r="G12" s="9">
        <f>VLOOKUP($A12,[2]Hoja2!$A$9:$AT$150,27,0)</f>
        <v>3017.34</v>
      </c>
    </row>
    <row r="13" spans="1:7" ht="12" customHeight="1" x14ac:dyDescent="0.25">
      <c r="A13" s="5" t="s">
        <v>175</v>
      </c>
      <c r="B13" s="9" t="s">
        <v>176</v>
      </c>
      <c r="C13" s="3" t="s">
        <v>52</v>
      </c>
      <c r="D13" s="3" t="s">
        <v>187</v>
      </c>
      <c r="E13" s="9">
        <f>VLOOKUP($A13,[2]Hoja2!$A$9:$AT$150,7,0)</f>
        <v>6807.31</v>
      </c>
      <c r="F13" s="9">
        <f>VLOOKUP($A13,[2]Hoja2!$A$9:$AT$150,26,0)</f>
        <v>936.55</v>
      </c>
      <c r="G13" s="9">
        <f>VLOOKUP($A13,[2]Hoja2!$A$9:$AT$150,27,0)</f>
        <v>5870.76</v>
      </c>
    </row>
    <row r="14" spans="1:7" ht="10.5" customHeight="1" x14ac:dyDescent="0.25">
      <c r="A14" s="5" t="s">
        <v>64</v>
      </c>
      <c r="B14" s="9" t="s">
        <v>65</v>
      </c>
      <c r="C14" s="3" t="s">
        <v>42</v>
      </c>
      <c r="D14" s="3" t="s">
        <v>187</v>
      </c>
      <c r="E14" s="9">
        <f>VLOOKUP($A14,[2]Hoja2!$A$9:$AT$150,7,0)</f>
        <v>10000</v>
      </c>
      <c r="F14" s="9">
        <f>VLOOKUP($A14,[2]Hoja2!$A$9:$AT$150,26,0)</f>
        <v>1710.47</v>
      </c>
      <c r="G14" s="9">
        <f>VLOOKUP($A14,[2]Hoja2!$A$9:$AT$150,27,0)</f>
        <v>8289.5300000000007</v>
      </c>
    </row>
    <row r="15" spans="1:7" ht="12" customHeight="1" x14ac:dyDescent="0.25">
      <c r="A15" s="5" t="s">
        <v>33</v>
      </c>
      <c r="B15" s="9" t="str">
        <f>VLOOKUP(A15,[1]Hoja2!$A$13:$AF$47,2,0)</f>
        <v>Borrayo De La Cruz Ericka Guillermina</v>
      </c>
      <c r="C15" s="3" t="s">
        <v>40</v>
      </c>
      <c r="D15" s="3" t="s">
        <v>187</v>
      </c>
      <c r="E15" s="9">
        <f>VLOOKUP($A15,[2]Hoja2!$A$9:$AT$150,7,0)</f>
        <v>2593.5</v>
      </c>
      <c r="F15" s="9">
        <f>VLOOKUP($A15,[2]Hoja2!$A$9:$AT$150,26,0)</f>
        <v>66.16</v>
      </c>
      <c r="G15" s="9">
        <f>VLOOKUP($A15,[2]Hoja2!$A$9:$AT$150,27,0)</f>
        <v>2527.34</v>
      </c>
    </row>
    <row r="16" spans="1:7" ht="12" customHeight="1" x14ac:dyDescent="0.25">
      <c r="A16" s="5" t="s">
        <v>117</v>
      </c>
      <c r="B16" s="9" t="s">
        <v>118</v>
      </c>
      <c r="C16" s="3" t="s">
        <v>52</v>
      </c>
      <c r="D16" s="3" t="s">
        <v>187</v>
      </c>
      <c r="E16" s="9">
        <f>VLOOKUP($A16,[2]Hoja2!$A$9:$AT$150,7,0)</f>
        <v>4592.55</v>
      </c>
      <c r="F16" s="9">
        <f>VLOOKUP($A16,[2]Hoja2!$A$9:$AT$150,26,0)</f>
        <v>2431.85</v>
      </c>
      <c r="G16" s="9">
        <f>VLOOKUP($A16,[2]Hoja2!$A$9:$AT$150,27,0)</f>
        <v>2160.6999999999998</v>
      </c>
    </row>
    <row r="17" spans="1:7" ht="12" customHeight="1" x14ac:dyDescent="0.25">
      <c r="A17" s="5" t="s">
        <v>169</v>
      </c>
      <c r="B17" s="9" t="s">
        <v>170</v>
      </c>
      <c r="C17" s="3" t="s">
        <v>41</v>
      </c>
      <c r="D17" s="3" t="s">
        <v>187</v>
      </c>
      <c r="E17" s="9">
        <f>VLOOKUP($A17,[2]Hoja2!$A$9:$AT$150,7,0)</f>
        <v>3150</v>
      </c>
      <c r="F17" s="9">
        <f>VLOOKUP($A17,[2]Hoja2!$A$9:$AT$150,26,0)</f>
        <v>165.25</v>
      </c>
      <c r="G17" s="9">
        <f>VLOOKUP($A17,[2]Hoja2!$A$9:$AT$150,27,0)</f>
        <v>2984.75</v>
      </c>
    </row>
    <row r="18" spans="1:7" ht="12" customHeight="1" x14ac:dyDescent="0.25">
      <c r="A18" s="5" t="s">
        <v>21</v>
      </c>
      <c r="B18" s="9" t="str">
        <f>VLOOKUP(A18,[1]Hoja2!$A$13:$AF$47,2,0)</f>
        <v>Carrillo Carrillo Sandra Luz</v>
      </c>
      <c r="C18" s="3" t="s">
        <v>131</v>
      </c>
      <c r="D18" s="3" t="s">
        <v>187</v>
      </c>
      <c r="E18" s="9">
        <f>VLOOKUP($A18,[2]Hoja2!$A$9:$AT$150,7,0)</f>
        <v>3959.1</v>
      </c>
      <c r="F18" s="9">
        <f>VLOOKUP($A18,[2]Hoja2!$A$9:$AT$150,26,0)</f>
        <v>406.46</v>
      </c>
      <c r="G18" s="9">
        <f>VLOOKUP($A18,[2]Hoja2!$A$9:$AT$150,27,0)</f>
        <v>3552.64</v>
      </c>
    </row>
    <row r="19" spans="1:7" ht="12" customHeight="1" x14ac:dyDescent="0.25">
      <c r="A19" s="8" t="s">
        <v>151</v>
      </c>
      <c r="B19" s="9" t="s">
        <v>152</v>
      </c>
      <c r="C19" s="3" t="s">
        <v>41</v>
      </c>
      <c r="D19" s="3" t="s">
        <v>187</v>
      </c>
      <c r="E19" s="9">
        <f>VLOOKUP($A19,[2]Hoja2!$A$9:$AT$150,7,0)</f>
        <v>3150</v>
      </c>
      <c r="F19" s="9">
        <f>VLOOKUP($A19,[2]Hoja2!$A$9:$AT$150,26,0)</f>
        <v>165.25</v>
      </c>
      <c r="G19" s="9">
        <f>VLOOKUP($A19,[2]Hoja2!$A$9:$AT$150,27,0)</f>
        <v>2984.75</v>
      </c>
    </row>
    <row r="20" spans="1:7" ht="12" customHeight="1" x14ac:dyDescent="0.25">
      <c r="A20" s="5" t="s">
        <v>90</v>
      </c>
      <c r="B20" s="9" t="s">
        <v>91</v>
      </c>
      <c r="C20" s="3" t="s">
        <v>92</v>
      </c>
      <c r="D20" s="3" t="s">
        <v>187</v>
      </c>
      <c r="E20" s="9">
        <f>VLOOKUP($A20,[2]Hoja2!$A$9:$AT$150,7,0)</f>
        <v>4069.85</v>
      </c>
      <c r="F20" s="9">
        <f>VLOOKUP($A20,[2]Hoja2!$A$9:$AT$150,26,0)</f>
        <v>416.93</v>
      </c>
      <c r="G20" s="9">
        <f>VLOOKUP($A20,[2]Hoja2!$A$9:$AT$150,27,0)</f>
        <v>3652.92</v>
      </c>
    </row>
    <row r="21" spans="1:7" ht="12" customHeight="1" x14ac:dyDescent="0.25">
      <c r="A21" s="5" t="s">
        <v>66</v>
      </c>
      <c r="B21" s="9" t="s">
        <v>67</v>
      </c>
      <c r="C21" s="3" t="s">
        <v>42</v>
      </c>
      <c r="D21" s="3" t="s">
        <v>187</v>
      </c>
      <c r="E21" s="9">
        <f>VLOOKUP($A21,[2]Hoja2!$A$9:$AT$150,7,0)</f>
        <v>4352.55</v>
      </c>
      <c r="F21" s="9">
        <f>VLOOKUP($A21,[2]Hoja2!$A$9:$AT$150,26,0)</f>
        <v>456.85</v>
      </c>
      <c r="G21" s="9">
        <f>VLOOKUP($A21,[2]Hoja2!$A$9:$AT$150,27,0)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43</v>
      </c>
      <c r="D22" s="3" t="s">
        <v>187</v>
      </c>
      <c r="E22" s="9">
        <f>VLOOKUP($A22,[2]Hoja2!$A$9:$AT$150,7,0)</f>
        <v>7204.5</v>
      </c>
      <c r="F22" s="9">
        <f>VLOOKUP($A22,[2]Hoja2!$A$9:$AT$150,26,0)</f>
        <v>1042.8</v>
      </c>
      <c r="G22" s="9">
        <f>VLOOKUP($A22,[2]Hoja2!$A$9:$AT$150,27,0)</f>
        <v>6161.7</v>
      </c>
    </row>
    <row r="23" spans="1:7" ht="12" customHeight="1" x14ac:dyDescent="0.25">
      <c r="A23" s="5" t="s">
        <v>93</v>
      </c>
      <c r="B23" s="9" t="s">
        <v>94</v>
      </c>
      <c r="C23" s="3" t="s">
        <v>40</v>
      </c>
      <c r="D23" s="3" t="s">
        <v>187</v>
      </c>
      <c r="E23" s="9">
        <f>VLOOKUP($A23,[2]Hoja2!$A$9:$AT$150,7,0)</f>
        <v>2125.5</v>
      </c>
      <c r="F23" s="9">
        <f>VLOOKUP($A23,[2]Hoja2!$A$9:$AT$150,26,0)</f>
        <v>-66.930000000000007</v>
      </c>
      <c r="G23" s="9">
        <f>VLOOKUP($A23,[2]Hoja2!$A$9:$AT$150,27,0)</f>
        <v>2192.4299999999998</v>
      </c>
    </row>
    <row r="24" spans="1:7" ht="12" customHeight="1" x14ac:dyDescent="0.25">
      <c r="A24" s="5" t="s">
        <v>142</v>
      </c>
      <c r="B24" s="9" t="s">
        <v>145</v>
      </c>
      <c r="C24" s="3" t="s">
        <v>148</v>
      </c>
      <c r="D24" s="3" t="s">
        <v>187</v>
      </c>
      <c r="E24" s="9">
        <f>VLOOKUP($A24,[2]Hoja2!$A$9:$AT$150,7,0)</f>
        <v>8714.74</v>
      </c>
      <c r="F24" s="9">
        <f>VLOOKUP($A24,[2]Hoja2!$A$9:$AT$150,26,0)</f>
        <v>1397.11</v>
      </c>
      <c r="G24" s="9">
        <f>VLOOKUP($A24,[2]Hoja2!$A$9:$AT$150,27,0)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44</v>
      </c>
      <c r="D25" s="3" t="s">
        <v>187</v>
      </c>
      <c r="E25" s="9">
        <f>VLOOKUP($A25,[2]Hoja2!$A$9:$AT$150,7,0)</f>
        <v>5883.75</v>
      </c>
      <c r="F25" s="9">
        <f>VLOOKUP($A25,[2]Hoja2!$A$9:$AT$150,26,0)</f>
        <v>743.05</v>
      </c>
      <c r="G25" s="9">
        <f>VLOOKUP($A25,[2]Hoja2!$A$9:$AT$150,27,0)</f>
        <v>5140.7</v>
      </c>
    </row>
    <row r="26" spans="1:7" ht="12" customHeight="1" x14ac:dyDescent="0.25">
      <c r="A26" s="5" t="s">
        <v>136</v>
      </c>
      <c r="B26" s="9" t="s">
        <v>137</v>
      </c>
      <c r="C26" s="3" t="s">
        <v>177</v>
      </c>
      <c r="D26" s="3" t="s">
        <v>187</v>
      </c>
      <c r="E26" s="9">
        <f>VLOOKUP($A26,[2]Hoja2!$A$9:$AT$150,7,0)</f>
        <v>8714.74</v>
      </c>
      <c r="F26" s="9">
        <f>VLOOKUP($A26,[2]Hoja2!$A$9:$AT$150,26,0)</f>
        <v>1397.11</v>
      </c>
      <c r="G26" s="9">
        <f>VLOOKUP($A26,[2]Hoja2!$A$9:$AT$150,27,0)</f>
        <v>7317.63</v>
      </c>
    </row>
    <row r="27" spans="1:7" ht="12" customHeight="1" x14ac:dyDescent="0.25">
      <c r="A27" s="5" t="s">
        <v>29</v>
      </c>
      <c r="B27" s="9" t="str">
        <f>VLOOKUP(A27,[1]Hoja2!$A$13:$AF$47,2,0)</f>
        <v>Decena Hernandez Lizette</v>
      </c>
      <c r="C27" s="3" t="s">
        <v>44</v>
      </c>
      <c r="D27" s="3" t="s">
        <v>187</v>
      </c>
      <c r="E27" s="9">
        <f>VLOOKUP($A27,[2]Hoja2!$A$9:$AT$150,7,0)</f>
        <v>5223</v>
      </c>
      <c r="F27" s="9">
        <f>VLOOKUP($A27,[2]Hoja2!$A$9:$AT$150,26,0)</f>
        <v>2596.83</v>
      </c>
      <c r="G27" s="9">
        <f>VLOOKUP($A27,[2]Hoja2!$A$9:$AT$150,27,0)</f>
        <v>2626.17</v>
      </c>
    </row>
    <row r="28" spans="1:7" ht="12" customHeight="1" x14ac:dyDescent="0.25">
      <c r="A28" s="5" t="s">
        <v>68</v>
      </c>
      <c r="B28" s="9" t="s">
        <v>69</v>
      </c>
      <c r="C28" s="3" t="s">
        <v>63</v>
      </c>
      <c r="D28" s="3" t="s">
        <v>187</v>
      </c>
      <c r="E28" s="9">
        <f>VLOOKUP($A28,[2]Hoja2!$A$9:$AT$150,7,0)</f>
        <v>2667.3</v>
      </c>
      <c r="F28" s="9">
        <f>VLOOKUP($A28,[2]Hoja2!$A$9:$AT$150,26,0)</f>
        <v>84.33</v>
      </c>
      <c r="G28" s="9">
        <f>VLOOKUP($A28,[2]Hoja2!$A$9:$AT$150,27,0)</f>
        <v>2582.9699999999998</v>
      </c>
    </row>
    <row r="29" spans="1:7" ht="12" customHeight="1" x14ac:dyDescent="0.25">
      <c r="A29" s="5" t="s">
        <v>143</v>
      </c>
      <c r="B29" s="9" t="s">
        <v>146</v>
      </c>
      <c r="C29" s="3" t="s">
        <v>43</v>
      </c>
      <c r="D29" s="3" t="s">
        <v>187</v>
      </c>
      <c r="E29" s="9">
        <f>VLOOKUP($A29,[2]Hoja2!$A$9:$AT$150,7,0)</f>
        <v>3800</v>
      </c>
      <c r="F29" s="9">
        <f>VLOOKUP($A29,[2]Hoja2!$A$9:$AT$150,26,0)</f>
        <v>376.62</v>
      </c>
      <c r="G29" s="9">
        <f>VLOOKUP($A29,[2]Hoja2!$A$9:$AT$150,27,0)</f>
        <v>3423.38</v>
      </c>
    </row>
    <row r="30" spans="1:7" ht="12" customHeight="1" x14ac:dyDescent="0.25">
      <c r="A30" s="5" t="s">
        <v>70</v>
      </c>
      <c r="B30" s="9" t="s">
        <v>71</v>
      </c>
      <c r="C30" s="3" t="s">
        <v>44</v>
      </c>
      <c r="D30" s="3" t="s">
        <v>187</v>
      </c>
      <c r="E30" s="9">
        <f>VLOOKUP($A30,[2]Hoja2!$A$9:$AT$150,7,0)</f>
        <v>4995.71</v>
      </c>
      <c r="F30" s="9">
        <f>VLOOKUP($A30,[2]Hoja2!$A$9:$AT$150,26,0)</f>
        <v>1776.97</v>
      </c>
      <c r="G30" s="9">
        <f>VLOOKUP($A30,[2]Hoja2!$A$9:$AT$150,27,0)</f>
        <v>3218.74</v>
      </c>
    </row>
    <row r="31" spans="1:7" ht="12" customHeight="1" x14ac:dyDescent="0.25">
      <c r="A31" s="5" t="s">
        <v>104</v>
      </c>
      <c r="B31" s="9" t="s">
        <v>105</v>
      </c>
      <c r="C31" s="3" t="s">
        <v>44</v>
      </c>
      <c r="D31" s="3" t="s">
        <v>187</v>
      </c>
      <c r="E31" s="9">
        <f>VLOOKUP($A31,[2]Hoja2!$A$9:$AT$150,7,0)</f>
        <v>8714.74</v>
      </c>
      <c r="F31" s="9">
        <f>VLOOKUP($A31,[2]Hoja2!$A$9:$AT$150,26,0)</f>
        <v>1397.11</v>
      </c>
      <c r="G31" s="9">
        <f>VLOOKUP($A31,[2]Hoja2!$A$9:$AT$150,27,0)</f>
        <v>7317.63</v>
      </c>
    </row>
    <row r="32" spans="1:7" ht="12" customHeight="1" x14ac:dyDescent="0.25">
      <c r="A32" s="5" t="s">
        <v>61</v>
      </c>
      <c r="B32" s="9" t="s">
        <v>62</v>
      </c>
      <c r="C32" s="3" t="s">
        <v>63</v>
      </c>
      <c r="D32" s="3" t="s">
        <v>187</v>
      </c>
      <c r="E32" s="9">
        <f>VLOOKUP($A32,[2]Hoja2!$A$9:$AT$150,7,0)</f>
        <v>2125.5</v>
      </c>
      <c r="F32" s="9">
        <f>VLOOKUP($A32,[2]Hoja2!$A$9:$AT$150,26,0)</f>
        <v>-66.930000000000007</v>
      </c>
      <c r="G32" s="9">
        <f>VLOOKUP($A32,[2]Hoja2!$A$9:$AT$150,27,0)</f>
        <v>2192.4299999999998</v>
      </c>
    </row>
    <row r="33" spans="1:7" ht="12" customHeight="1" x14ac:dyDescent="0.25">
      <c r="A33" s="5" t="s">
        <v>159</v>
      </c>
      <c r="B33" s="9" t="s">
        <v>160</v>
      </c>
      <c r="C33" s="3" t="s">
        <v>40</v>
      </c>
      <c r="D33" s="3" t="s">
        <v>187</v>
      </c>
      <c r="E33" s="9">
        <f>VLOOKUP($A33,[2]Hoja2!$A$9:$AT$150,7,0)</f>
        <v>3500</v>
      </c>
      <c r="F33" s="9">
        <f>VLOOKUP($A33,[2]Hoja2!$A$9:$AT$150,26,0)</f>
        <v>211.5</v>
      </c>
      <c r="G33" s="9">
        <f>VLOOKUP($A33,[2]Hoja2!$A$9:$AT$150,27,0)</f>
        <v>3288.5</v>
      </c>
    </row>
    <row r="34" spans="1:7" ht="12" customHeight="1" x14ac:dyDescent="0.25">
      <c r="A34" s="5" t="s">
        <v>25</v>
      </c>
      <c r="B34" s="9" t="str">
        <f>VLOOKUP(A34,[1]Hoja2!$A$13:$AF$47,2,0)</f>
        <v>Gallegos Negrete Rosa Elena</v>
      </c>
      <c r="C34" s="3" t="s">
        <v>40</v>
      </c>
      <c r="D34" s="3" t="s">
        <v>187</v>
      </c>
      <c r="E34" s="9">
        <f>VLOOKUP($A34,[2]Hoja2!$A$9:$AT$150,7,0)</f>
        <v>3330</v>
      </c>
      <c r="F34" s="9">
        <f>VLOOKUP($A34,[2]Hoja2!$A$9:$AT$150,26,0)</f>
        <v>1343.18</v>
      </c>
      <c r="G34" s="9">
        <f>VLOOKUP($A34,[2]Hoja2!$A$9:$AT$150,27,0)</f>
        <v>1986.82</v>
      </c>
    </row>
    <row r="35" spans="1:7" ht="12" customHeight="1" x14ac:dyDescent="0.25">
      <c r="A35" s="5" t="s">
        <v>110</v>
      </c>
      <c r="B35" s="9" t="s">
        <v>111</v>
      </c>
      <c r="C35" s="3" t="s">
        <v>51</v>
      </c>
      <c r="D35" s="3" t="s">
        <v>187</v>
      </c>
      <c r="E35" s="9">
        <f>VLOOKUP($A35,[2]Hoja2!$A$9:$AT$150,7,0)</f>
        <v>11893.78</v>
      </c>
      <c r="F35" s="9">
        <f>VLOOKUP($A35,[2]Hoja2!$A$9:$AT$150,26,0)</f>
        <v>2172.04</v>
      </c>
      <c r="G35" s="9">
        <f>VLOOKUP($A35,[2]Hoja2!$A$9:$AT$150,27,0)</f>
        <v>9721.74</v>
      </c>
    </row>
    <row r="36" spans="1:7" ht="12" customHeight="1" x14ac:dyDescent="0.25">
      <c r="A36" s="5" t="s">
        <v>23</v>
      </c>
      <c r="B36" s="9" t="str">
        <f>VLOOKUP(A36,[1]Hoja2!$A$13:$AF$47,2,0)</f>
        <v>Gomez Dueñas Roselia</v>
      </c>
      <c r="C36" s="3" t="s">
        <v>40</v>
      </c>
      <c r="D36" s="3" t="s">
        <v>187</v>
      </c>
      <c r="E36" s="9">
        <f>VLOOKUP($A36,[2]Hoja2!$A$9:$AT$150,7,0)</f>
        <v>2593.5</v>
      </c>
      <c r="F36" s="9">
        <f>VLOOKUP($A36,[2]Hoja2!$A$9:$AT$150,26,0)</f>
        <v>1383.6</v>
      </c>
      <c r="G36" s="9">
        <f>VLOOKUP($A36,[2]Hoja2!$A$9:$AT$150,27,0)</f>
        <v>1209.9000000000001</v>
      </c>
    </row>
    <row r="37" spans="1:7" ht="12" customHeight="1" x14ac:dyDescent="0.25">
      <c r="A37" s="5" t="s">
        <v>100</v>
      </c>
      <c r="B37" s="9" t="s">
        <v>101</v>
      </c>
      <c r="C37" s="3" t="s">
        <v>99</v>
      </c>
      <c r="D37" s="3" t="s">
        <v>187</v>
      </c>
      <c r="E37" s="9">
        <f>VLOOKUP($A37,[2]Hoja2!$A$9:$AT$150,7,0)</f>
        <v>4069.85</v>
      </c>
      <c r="F37" s="9">
        <f>VLOOKUP($A37,[2]Hoja2!$A$9:$AT$150,26,0)</f>
        <v>416.93</v>
      </c>
      <c r="G37" s="9">
        <f>VLOOKUP($A37,[2]Hoja2!$A$9:$AT$150,27,0)</f>
        <v>3652.92</v>
      </c>
    </row>
    <row r="38" spans="1:7" ht="12" customHeight="1" x14ac:dyDescent="0.25">
      <c r="A38" s="5" t="s">
        <v>112</v>
      </c>
      <c r="B38" s="9" t="s">
        <v>113</v>
      </c>
      <c r="C38" s="3" t="s">
        <v>42</v>
      </c>
      <c r="D38" s="3" t="s">
        <v>187</v>
      </c>
      <c r="E38" s="9">
        <f>VLOOKUP($A38,[2]Hoja2!$A$9:$AT$150,7,0)</f>
        <v>5555.37</v>
      </c>
      <c r="F38" s="9">
        <f>VLOOKUP($A38,[2]Hoja2!$A$9:$AT$150,26,0)</f>
        <v>1271.01</v>
      </c>
      <c r="G38" s="9">
        <f>VLOOKUP($A38,[2]Hoja2!$A$9:$AT$150,27,0)</f>
        <v>4284.3599999999997</v>
      </c>
    </row>
    <row r="39" spans="1:7" ht="12" customHeight="1" x14ac:dyDescent="0.25">
      <c r="A39" s="5" t="s">
        <v>102</v>
      </c>
      <c r="B39" s="9" t="s">
        <v>103</v>
      </c>
      <c r="C39" s="3" t="s">
        <v>44</v>
      </c>
      <c r="D39" s="3" t="s">
        <v>187</v>
      </c>
      <c r="E39" s="9">
        <f>VLOOKUP($A39,[2]Hoja2!$A$9:$AT$150,7,0)</f>
        <v>8714.74</v>
      </c>
      <c r="F39" s="9">
        <f>VLOOKUP($A39,[2]Hoja2!$A$9:$AT$150,26,0)</f>
        <v>1397.11</v>
      </c>
      <c r="G39" s="9">
        <f>VLOOKUP($A39,[2]Hoja2!$A$9:$AT$150,27,0)</f>
        <v>7317.63</v>
      </c>
    </row>
    <row r="40" spans="1:7" ht="12" customHeight="1" x14ac:dyDescent="0.25">
      <c r="A40" s="5" t="s">
        <v>165</v>
      </c>
      <c r="B40" s="9" t="s">
        <v>166</v>
      </c>
      <c r="C40" s="3" t="s">
        <v>40</v>
      </c>
      <c r="D40" s="3" t="s">
        <v>187</v>
      </c>
      <c r="E40" s="9">
        <f>VLOOKUP($A40,[2]Hoja2!$A$9:$AT$150,7,0)</f>
        <v>4100</v>
      </c>
      <c r="F40" s="9">
        <f>VLOOKUP($A40,[2]Hoja2!$A$9:$AT$150,26,0)</f>
        <v>412.33</v>
      </c>
      <c r="G40" s="9">
        <f>VLOOKUP($A40,[2]Hoja2!$A$9:$AT$150,27,0)</f>
        <v>3687.67</v>
      </c>
    </row>
    <row r="41" spans="1:7" ht="12" customHeight="1" x14ac:dyDescent="0.25">
      <c r="A41" s="5" t="s">
        <v>36</v>
      </c>
      <c r="B41" s="9" t="str">
        <f>VLOOKUP(A41,[1]Hoja2!$A$13:$AF$47,2,0)</f>
        <v>Hernandez Diaz Genesis</v>
      </c>
      <c r="C41" s="3" t="s">
        <v>45</v>
      </c>
      <c r="D41" s="3" t="s">
        <v>187</v>
      </c>
      <c r="E41" s="9">
        <f>VLOOKUP($A41,[2]Hoja2!$A$9:$AT$150,7,0)</f>
        <v>3192</v>
      </c>
      <c r="F41" s="9">
        <f>VLOOKUP($A41,[2]Hoja2!$A$9:$AT$150,26,0)</f>
        <v>1552.93</v>
      </c>
      <c r="G41" s="9">
        <f>VLOOKUP($A41,[2]Hoja2!$A$9:$AT$150,27,0)</f>
        <v>1639.07</v>
      </c>
    </row>
    <row r="42" spans="1:7" ht="12" customHeight="1" x14ac:dyDescent="0.25">
      <c r="A42" s="5" t="s">
        <v>72</v>
      </c>
      <c r="B42" s="9" t="s">
        <v>73</v>
      </c>
      <c r="C42" s="3" t="s">
        <v>44</v>
      </c>
      <c r="D42" s="3" t="s">
        <v>187</v>
      </c>
      <c r="E42" s="9">
        <f>VLOOKUP($A42,[2]Hoja2!$A$9:$AT$150,7,0)</f>
        <v>11893.78</v>
      </c>
      <c r="F42" s="9">
        <f>VLOOKUP($A42,[2]Hoja2!$A$9:$AT$150,26,0)</f>
        <v>2172.04</v>
      </c>
      <c r="G42" s="9">
        <f>VLOOKUP($A42,[2]Hoja2!$A$9:$AT$150,27,0)</f>
        <v>9721.74</v>
      </c>
    </row>
    <row r="43" spans="1:7" ht="12" customHeight="1" x14ac:dyDescent="0.25">
      <c r="A43" s="5" t="s">
        <v>19</v>
      </c>
      <c r="B43" s="9" t="str">
        <f>VLOOKUP(A43,[1]Hoja2!$A$13:$AF$47,2,0)</f>
        <v>Hernandez Murillo Jose Adrian</v>
      </c>
      <c r="C43" s="3" t="s">
        <v>44</v>
      </c>
      <c r="D43" s="3" t="s">
        <v>187</v>
      </c>
      <c r="E43" s="9">
        <f>VLOOKUP($A43,[2]Hoja2!$A$9:$AT$150,7,0)</f>
        <v>8714.7000000000007</v>
      </c>
      <c r="F43" s="9">
        <f>VLOOKUP($A43,[2]Hoja2!$A$9:$AT$150,26,0)</f>
        <v>1413.82</v>
      </c>
      <c r="G43" s="9">
        <f>VLOOKUP($A43,[2]Hoja2!$A$9:$AT$150,27,0)</f>
        <v>7300.88</v>
      </c>
    </row>
    <row r="44" spans="1:7" ht="12" customHeight="1" x14ac:dyDescent="0.25">
      <c r="A44" s="5" t="s">
        <v>17</v>
      </c>
      <c r="B44" s="9" t="str">
        <f>VLOOKUP(A44,[1]Hoja2!$A$13:$AF$47,2,0)</f>
        <v>Hernandez Virgen Veronica</v>
      </c>
      <c r="C44" s="3" t="s">
        <v>46</v>
      </c>
      <c r="D44" s="3" t="s">
        <v>187</v>
      </c>
      <c r="E44" s="9">
        <f>VLOOKUP($A44,[2]Hoja2!$A$9:$AT$150,7,0)</f>
        <v>4584</v>
      </c>
      <c r="F44" s="9">
        <f>VLOOKUP($A44,[2]Hoja2!$A$9:$AT$150,26,0)</f>
        <v>494.48</v>
      </c>
      <c r="G44" s="9">
        <f>VLOOKUP($A44,[2]Hoja2!$A$9:$AT$150,27,0)</f>
        <v>4089.52</v>
      </c>
    </row>
    <row r="45" spans="1:7" ht="12" customHeight="1" x14ac:dyDescent="0.25">
      <c r="A45" s="8" t="s">
        <v>129</v>
      </c>
      <c r="B45" s="9" t="s">
        <v>130</v>
      </c>
      <c r="C45" s="3" t="s">
        <v>40</v>
      </c>
      <c r="D45" s="3" t="s">
        <v>187</v>
      </c>
      <c r="E45" s="9">
        <f>VLOOKUP($A45,[2]Hoja2!$A$9:$AT$150,7,0)</f>
        <v>8714.74</v>
      </c>
      <c r="F45" s="9">
        <f>VLOOKUP($A45,[2]Hoja2!$A$9:$AT$150,26,0)</f>
        <v>1397.11</v>
      </c>
      <c r="G45" s="9">
        <f>VLOOKUP($A45,[2]Hoja2!$A$9:$AT$150,27,0)</f>
        <v>7317.63</v>
      </c>
    </row>
    <row r="46" spans="1:7" ht="12" customHeight="1" x14ac:dyDescent="0.25">
      <c r="A46" s="5" t="s">
        <v>15</v>
      </c>
      <c r="B46" s="9" t="str">
        <f>VLOOKUP(A46,[1]Hoja2!$A$13:$AF$47,2,0)</f>
        <v>Huerta Gomez Elizabeth</v>
      </c>
      <c r="C46" s="3" t="s">
        <v>47</v>
      </c>
      <c r="D46" s="3" t="s">
        <v>187</v>
      </c>
      <c r="E46" s="9">
        <f>VLOOKUP($A46,[2]Hoja2!$A$9:$AT$150,7,0)</f>
        <v>6543.75</v>
      </c>
      <c r="F46" s="9">
        <f>VLOOKUP($A46,[2]Hoja2!$A$9:$AT$150,26,0)</f>
        <v>2732.03</v>
      </c>
      <c r="G46" s="9">
        <f>VLOOKUP($A46,[2]Hoja2!$A$9:$AT$150,27,0)</f>
        <v>3811.72</v>
      </c>
    </row>
    <row r="47" spans="1:7" ht="12" customHeight="1" x14ac:dyDescent="0.25">
      <c r="A47" s="5" t="s">
        <v>74</v>
      </c>
      <c r="B47" s="9" t="s">
        <v>75</v>
      </c>
      <c r="C47" s="3" t="s">
        <v>50</v>
      </c>
      <c r="D47" s="3" t="s">
        <v>187</v>
      </c>
      <c r="E47" s="9">
        <f>VLOOKUP($A47,[2]Hoja2!$A$9:$AT$150,7,0)</f>
        <v>5555.37</v>
      </c>
      <c r="F47" s="9">
        <f>VLOOKUP($A47,[2]Hoja2!$A$9:$AT$150,26,0)</f>
        <v>670.97</v>
      </c>
      <c r="G47" s="9">
        <f>VLOOKUP($A47,[2]Hoja2!$A$9:$AT$150,27,0)</f>
        <v>4884.3999999999996</v>
      </c>
    </row>
    <row r="48" spans="1:7" ht="12" customHeight="1" x14ac:dyDescent="0.25">
      <c r="A48" s="5" t="s">
        <v>97</v>
      </c>
      <c r="B48" s="9" t="s">
        <v>98</v>
      </c>
      <c r="C48" s="3" t="s">
        <v>40</v>
      </c>
      <c r="D48" s="3" t="s">
        <v>187</v>
      </c>
      <c r="E48" s="9">
        <f>VLOOKUP($A48,[2]Hoja2!$A$9:$AT$150,7,0)</f>
        <v>4238.16</v>
      </c>
      <c r="F48" s="9">
        <f>VLOOKUP($A48,[2]Hoja2!$A$9:$AT$150,26,0)</f>
        <v>442.24</v>
      </c>
      <c r="G48" s="9">
        <f>VLOOKUP($A48,[2]Hoja2!$A$9:$AT$150,27,0)</f>
        <v>3795.92</v>
      </c>
    </row>
    <row r="49" spans="1:7" ht="12" customHeight="1" x14ac:dyDescent="0.25">
      <c r="A49" s="5" t="s">
        <v>161</v>
      </c>
      <c r="B49" s="9" t="s">
        <v>162</v>
      </c>
      <c r="C49" s="3" t="s">
        <v>92</v>
      </c>
      <c r="D49" s="3" t="s">
        <v>187</v>
      </c>
      <c r="E49" s="9">
        <f>VLOOKUP($A49,[2]Hoja2!$A$9:$AT$150,7,0)</f>
        <v>4069.85</v>
      </c>
      <c r="F49" s="9">
        <f>VLOOKUP($A49,[2]Hoja2!$A$9:$AT$150,26,0)</f>
        <v>419.18</v>
      </c>
      <c r="G49" s="9">
        <f>VLOOKUP($A49,[2]Hoja2!$A$9:$AT$150,27,0)</f>
        <v>3650.67</v>
      </c>
    </row>
    <row r="50" spans="1:7" ht="12" customHeight="1" x14ac:dyDescent="0.25">
      <c r="A50" s="5" t="s">
        <v>11</v>
      </c>
      <c r="B50" s="9" t="str">
        <f>VLOOKUP(A50,[1]Hoja2!$A$13:$AF$47,2,0)</f>
        <v>López Hueso Tayde Lucina</v>
      </c>
      <c r="C50" s="3" t="s">
        <v>48</v>
      </c>
      <c r="D50" s="3" t="s">
        <v>187</v>
      </c>
      <c r="E50" s="9">
        <f>VLOOKUP($A50,[2]Hoja2!$A$9:$AT$150,7,0)</f>
        <v>7204.5</v>
      </c>
      <c r="F50" s="9">
        <f>VLOOKUP($A50,[2]Hoja2!$A$9:$AT$150,26,0)</f>
        <v>3012.29</v>
      </c>
      <c r="G50" s="9">
        <f>VLOOKUP($A50,[2]Hoja2!$A$9:$AT$150,27,0)</f>
        <v>4192.21</v>
      </c>
    </row>
    <row r="51" spans="1:7" ht="12" customHeight="1" x14ac:dyDescent="0.25">
      <c r="A51" s="5" t="s">
        <v>106</v>
      </c>
      <c r="B51" s="9" t="s">
        <v>107</v>
      </c>
      <c r="C51" s="3" t="s">
        <v>99</v>
      </c>
      <c r="D51" s="3" t="s">
        <v>187</v>
      </c>
      <c r="E51" s="9">
        <f>VLOOKUP($A51,[2]Hoja2!$A$9:$AT$150,7,0)</f>
        <v>4069.85</v>
      </c>
      <c r="F51" s="9">
        <f>VLOOKUP($A51,[2]Hoja2!$A$9:$AT$150,26,0)</f>
        <v>416.93</v>
      </c>
      <c r="G51" s="9">
        <f>VLOOKUP($A51,[2]Hoja2!$A$9:$AT$150,27,0)</f>
        <v>3652.92</v>
      </c>
    </row>
    <row r="52" spans="1:7" ht="12" customHeight="1" x14ac:dyDescent="0.25">
      <c r="A52" s="5" t="s">
        <v>76</v>
      </c>
      <c r="B52" s="9" t="s">
        <v>77</v>
      </c>
      <c r="C52" s="3" t="s">
        <v>40</v>
      </c>
      <c r="D52" s="3" t="s">
        <v>187</v>
      </c>
      <c r="E52" s="9">
        <f>VLOOKUP($A52,[2]Hoja2!$A$9:$AT$150,7,0)</f>
        <v>5950</v>
      </c>
      <c r="F52" s="9">
        <f>VLOOKUP($A52,[2]Hoja2!$A$9:$AT$150,26,0)</f>
        <v>727.7</v>
      </c>
      <c r="G52" s="9">
        <f>VLOOKUP($A52,[2]Hoja2!$A$9:$AT$150,27,0)</f>
        <v>5222.3</v>
      </c>
    </row>
    <row r="53" spans="1:7" ht="12" customHeight="1" x14ac:dyDescent="0.25">
      <c r="A53" s="5" t="s">
        <v>155</v>
      </c>
      <c r="B53" s="9" t="s">
        <v>156</v>
      </c>
      <c r="C53" s="3" t="s">
        <v>41</v>
      </c>
      <c r="D53" s="3" t="s">
        <v>187</v>
      </c>
      <c r="E53" s="9">
        <f>VLOOKUP($A53,[2]Hoja2!$A$9:$AT$150,7,0)</f>
        <v>8714.74</v>
      </c>
      <c r="F53" s="9">
        <f>VLOOKUP($A53,[2]Hoja2!$A$9:$AT$150,26,0)</f>
        <v>1397.11</v>
      </c>
      <c r="G53" s="9">
        <f>VLOOKUP($A53,[2]Hoja2!$A$9:$AT$150,27,0)</f>
        <v>7317.63</v>
      </c>
    </row>
    <row r="54" spans="1:7" ht="12" customHeight="1" x14ac:dyDescent="0.25">
      <c r="A54" s="5" t="s">
        <v>35</v>
      </c>
      <c r="B54" s="9" t="str">
        <f>VLOOKUP(A54,[1]Hoja2!$A$13:$AF$47,2,0)</f>
        <v>Martinez Macias  Norma Irene</v>
      </c>
      <c r="C54" s="3" t="s">
        <v>41</v>
      </c>
      <c r="D54" s="3" t="s">
        <v>187</v>
      </c>
      <c r="E54" s="9">
        <f>VLOOKUP($A54,[2]Hoja2!$A$9:$AT$150,7,0)</f>
        <v>5772</v>
      </c>
      <c r="F54" s="9">
        <f>VLOOKUP($A54,[2]Hoja2!$A$9:$AT$150,26,0)</f>
        <v>719.43</v>
      </c>
      <c r="G54" s="9">
        <f>VLOOKUP($A54,[2]Hoja2!$A$9:$AT$150,27,0)</f>
        <v>5052.57</v>
      </c>
    </row>
    <row r="55" spans="1:7" ht="12" customHeight="1" x14ac:dyDescent="0.25">
      <c r="A55" s="5" t="s">
        <v>30</v>
      </c>
      <c r="B55" s="9" t="str">
        <f>VLOOKUP(A55,[1]Hoja2!$A$13:$AF$47,2,0)</f>
        <v>Mata Avila Jesus</v>
      </c>
      <c r="C55" s="3" t="s">
        <v>49</v>
      </c>
      <c r="D55" s="3" t="s">
        <v>187</v>
      </c>
      <c r="E55" s="9">
        <f>VLOOKUP($A55,[2]Hoja2!$A$9:$AT$150,7,0)</f>
        <v>5137.5</v>
      </c>
      <c r="F55" s="9">
        <f>VLOOKUP($A55,[2]Hoja2!$A$9:$AT$150,26,0)</f>
        <v>1246.53</v>
      </c>
      <c r="G55" s="9">
        <f>VLOOKUP($A55,[2]Hoja2!$A$9:$AT$150,27,0)</f>
        <v>3890.97</v>
      </c>
    </row>
    <row r="56" spans="1:7" ht="12" customHeight="1" x14ac:dyDescent="0.25">
      <c r="A56" s="5" t="s">
        <v>22</v>
      </c>
      <c r="B56" s="9" t="str">
        <f>VLOOKUP(A56,[1]Hoja2!$A$13:$AF$47,2,0)</f>
        <v>Melendez Quezada Owen Mario</v>
      </c>
      <c r="C56" s="3" t="s">
        <v>39</v>
      </c>
      <c r="D56" s="3" t="s">
        <v>187</v>
      </c>
      <c r="E56" s="9">
        <f>VLOOKUP($A56,[2]Hoja2!$A$9:$AT$150,7,0)</f>
        <v>4584</v>
      </c>
      <c r="F56" s="9">
        <f>VLOOKUP($A56,[2]Hoja2!$A$9:$AT$150,26,0)</f>
        <v>1002.37</v>
      </c>
      <c r="G56" s="9">
        <f>VLOOKUP($A56,[2]Hoja2!$A$9:$AT$150,27,0)</f>
        <v>3581.63</v>
      </c>
    </row>
    <row r="57" spans="1:7" ht="12" customHeight="1" x14ac:dyDescent="0.25">
      <c r="A57" s="5" t="s">
        <v>78</v>
      </c>
      <c r="B57" s="9" t="s">
        <v>79</v>
      </c>
      <c r="C57" s="3" t="s">
        <v>40</v>
      </c>
      <c r="D57" s="3" t="s">
        <v>187</v>
      </c>
      <c r="E57" s="9">
        <f>VLOOKUP($A57,[2]Hoja2!$A$9:$AT$150,7,0)</f>
        <v>8714.74</v>
      </c>
      <c r="F57" s="9">
        <f>VLOOKUP($A57,[2]Hoja2!$A$9:$AT$150,26,0)</f>
        <v>1397.11</v>
      </c>
      <c r="G57" s="9">
        <f>VLOOKUP($A57,[2]Hoja2!$A$9:$AT$150,27,0)</f>
        <v>7317.63</v>
      </c>
    </row>
    <row r="58" spans="1:7" x14ac:dyDescent="0.25">
      <c r="A58" s="5" t="s">
        <v>27</v>
      </c>
      <c r="B58" s="9" t="str">
        <f>VLOOKUP(A58,[1]Hoja2!$A$13:$AF$47,2,0)</f>
        <v>Meza Arana Mayra Gisela</v>
      </c>
      <c r="C58" s="3" t="s">
        <v>44</v>
      </c>
      <c r="D58" s="3" t="s">
        <v>187</v>
      </c>
      <c r="E58" s="9">
        <f>VLOOKUP($A58,[2]Hoja2!$A$9:$AT$150,7,0)</f>
        <v>5883.75</v>
      </c>
      <c r="F58" s="9">
        <f>VLOOKUP($A58,[2]Hoja2!$A$9:$AT$150,26,0)</f>
        <v>701.33</v>
      </c>
      <c r="G58" s="9">
        <f>VLOOKUP($A58,[2]Hoja2!$A$9:$AT$150,27,0)</f>
        <v>5182.42</v>
      </c>
    </row>
    <row r="59" spans="1:7" ht="10.5" customHeight="1" x14ac:dyDescent="0.25">
      <c r="A59" s="5" t="s">
        <v>14</v>
      </c>
      <c r="B59" s="9" t="str">
        <f>VLOOKUP(A59,[1]Hoja2!$A$13:$AF$47,2,0)</f>
        <v>Muciño Velazquez Erika Viviana</v>
      </c>
      <c r="C59" s="3" t="s">
        <v>50</v>
      </c>
      <c r="D59" s="3" t="s">
        <v>187</v>
      </c>
      <c r="E59" s="9">
        <f>VLOOKUP($A59,[2]Hoja2!$A$9:$AT$150,7,0)</f>
        <v>4900.3500000000004</v>
      </c>
      <c r="F59" s="9">
        <f>VLOOKUP($A59,[2]Hoja2!$A$9:$AT$150,26,0)</f>
        <v>547.05999999999995</v>
      </c>
      <c r="G59" s="9">
        <f>VLOOKUP($A59,[2]Hoja2!$A$9:$AT$150,27,0)</f>
        <v>4353.29</v>
      </c>
    </row>
    <row r="60" spans="1:7" ht="10.5" customHeight="1" x14ac:dyDescent="0.25">
      <c r="A60" s="5" t="s">
        <v>26</v>
      </c>
      <c r="B60" s="9" t="str">
        <f>VLOOKUP(A60,[1]Hoja2!$A$13:$AF$47,2,0)</f>
        <v>Murguia Escobedo Sandra Buenaventura</v>
      </c>
      <c r="C60" s="3" t="s">
        <v>51</v>
      </c>
      <c r="D60" s="3" t="s">
        <v>187</v>
      </c>
      <c r="E60" s="9">
        <f>VLOOKUP($A60,[2]Hoja2!$A$9:$AT$150,7,0)</f>
        <v>4959.1000000000004</v>
      </c>
      <c r="F60" s="9">
        <f>VLOOKUP($A60,[2]Hoja2!$A$9:$AT$150,26,0)</f>
        <v>1053.55</v>
      </c>
      <c r="G60" s="9">
        <f>VLOOKUP($A60,[2]Hoja2!$A$9:$AT$150,27,0)</f>
        <v>3905.55</v>
      </c>
    </row>
    <row r="61" spans="1:7" ht="10.5" customHeight="1" x14ac:dyDescent="0.25">
      <c r="A61" s="5" t="s">
        <v>80</v>
      </c>
      <c r="B61" s="9" t="s">
        <v>81</v>
      </c>
      <c r="C61" s="3" t="s">
        <v>40</v>
      </c>
      <c r="D61" s="3" t="s">
        <v>187</v>
      </c>
      <c r="E61" s="9">
        <f>VLOOKUP($A61,[2]Hoja2!$A$9:$AT$150,7,0)</f>
        <v>7498</v>
      </c>
      <c r="F61" s="9">
        <f>VLOOKUP($A61,[2]Hoja2!$A$9:$AT$150,26,0)</f>
        <v>1320.6</v>
      </c>
      <c r="G61" s="9">
        <f>VLOOKUP($A61,[2]Hoja2!$A$9:$AT$150,27,0)</f>
        <v>6177.4</v>
      </c>
    </row>
    <row r="62" spans="1:7" ht="10.5" customHeight="1" x14ac:dyDescent="0.25">
      <c r="A62" s="8" t="s">
        <v>123</v>
      </c>
      <c r="B62" s="9" t="s">
        <v>124</v>
      </c>
      <c r="C62" s="3" t="s">
        <v>63</v>
      </c>
      <c r="D62" s="3" t="s">
        <v>187</v>
      </c>
      <c r="E62" s="9">
        <f>VLOOKUP($A62,[2]Hoja2!$A$9:$AT$150,7,0)</f>
        <v>6447.79</v>
      </c>
      <c r="F62" s="9">
        <f>VLOOKUP($A62,[2]Hoja2!$A$9:$AT$150,26,0)</f>
        <v>808.35</v>
      </c>
      <c r="G62" s="9">
        <f>VLOOKUP($A62,[2]Hoja2!$A$9:$AT$150,27,0)</f>
        <v>5639.44</v>
      </c>
    </row>
    <row r="63" spans="1:7" ht="10.5" customHeight="1" x14ac:dyDescent="0.25">
      <c r="A63" s="8" t="s">
        <v>182</v>
      </c>
      <c r="B63" s="9" t="s">
        <v>183</v>
      </c>
      <c r="C63" s="3" t="s">
        <v>39</v>
      </c>
      <c r="D63" s="3" t="s">
        <v>187</v>
      </c>
      <c r="E63" s="9">
        <f>VLOOKUP($A63,[2]Hoja2!$A$9:$AT$150,7,0)</f>
        <v>3850</v>
      </c>
      <c r="F63" s="9">
        <f>VLOOKUP($A63,[2]Hoja2!$A$9:$AT$150,26,0)</f>
        <v>377.89</v>
      </c>
      <c r="G63" s="9">
        <f>VLOOKUP($A63,[2]Hoja2!$A$9:$AT$150,27,0)</f>
        <v>3472.11</v>
      </c>
    </row>
    <row r="64" spans="1:7" ht="10.5" customHeight="1" x14ac:dyDescent="0.25">
      <c r="A64" s="8" t="s">
        <v>173</v>
      </c>
      <c r="B64" s="9" t="s">
        <v>174</v>
      </c>
      <c r="C64" s="3" t="s">
        <v>40</v>
      </c>
      <c r="D64" s="3" t="s">
        <v>187</v>
      </c>
      <c r="E64" s="9">
        <f>VLOOKUP($A64,[2]Hoja2!$A$9:$AT$150,7,0)</f>
        <v>1988</v>
      </c>
      <c r="F64" s="9">
        <f>VLOOKUP($A64,[2]Hoja2!$A$9:$AT$150,26,0)</f>
        <v>-20.100000000000001</v>
      </c>
      <c r="G64" s="9">
        <f>VLOOKUP($A64,[2]Hoja2!$A$9:$AT$150,27,0)</f>
        <v>2008.1</v>
      </c>
    </row>
    <row r="65" spans="1:7" ht="12" customHeight="1" x14ac:dyDescent="0.25">
      <c r="A65" s="5" t="s">
        <v>95</v>
      </c>
      <c r="B65" s="9" t="s">
        <v>96</v>
      </c>
      <c r="C65" s="3" t="s">
        <v>40</v>
      </c>
      <c r="D65" s="3" t="s">
        <v>187</v>
      </c>
      <c r="E65" s="9">
        <f>VLOOKUP($A65,[2]Hoja2!$A$9:$AT$150,7,0)</f>
        <v>2125.5</v>
      </c>
      <c r="F65" s="9">
        <f>VLOOKUP($A65,[2]Hoja2!$A$9:$AT$150,26,0)</f>
        <v>-66.930000000000007</v>
      </c>
      <c r="G65" s="9">
        <f>VLOOKUP($A65,[2]Hoja2!$A$9:$AT$150,27,0)</f>
        <v>2192.4299999999998</v>
      </c>
    </row>
    <row r="66" spans="1:7" ht="12" customHeight="1" x14ac:dyDescent="0.25">
      <c r="A66" s="5" t="s">
        <v>82</v>
      </c>
      <c r="B66" s="9" t="s">
        <v>83</v>
      </c>
      <c r="C66" s="3" t="s">
        <v>39</v>
      </c>
      <c r="D66" s="3" t="s">
        <v>187</v>
      </c>
      <c r="E66" s="9">
        <f>VLOOKUP($A66,[2]Hoja2!$A$9:$AT$150,7,0)</f>
        <v>7807.31</v>
      </c>
      <c r="F66" s="9">
        <f>VLOOKUP($A66,[2]Hoja2!$A$9:$AT$150,26,0)</f>
        <v>1177.46</v>
      </c>
      <c r="G66" s="9">
        <f>VLOOKUP($A66,[2]Hoja2!$A$9:$AT$150,27,0)</f>
        <v>6629.85</v>
      </c>
    </row>
    <row r="67" spans="1:7" ht="12" customHeight="1" x14ac:dyDescent="0.25">
      <c r="A67" s="5" t="s">
        <v>144</v>
      </c>
      <c r="B67" s="9" t="s">
        <v>147</v>
      </c>
      <c r="C67" s="3" t="s">
        <v>43</v>
      </c>
      <c r="D67" s="3" t="s">
        <v>187</v>
      </c>
      <c r="E67" s="9">
        <f>VLOOKUP($A67,[2]Hoja2!$A$9:$AT$150,7,0)</f>
        <v>3800</v>
      </c>
      <c r="F67" s="9">
        <f>VLOOKUP($A67,[2]Hoja2!$A$9:$AT$150,26,0)</f>
        <v>376.62</v>
      </c>
      <c r="G67" s="9">
        <f>VLOOKUP($A67,[2]Hoja2!$A$9:$AT$150,27,0)</f>
        <v>3423.38</v>
      </c>
    </row>
    <row r="68" spans="1:7" ht="12" customHeight="1" x14ac:dyDescent="0.25">
      <c r="A68" s="5" t="s">
        <v>167</v>
      </c>
      <c r="B68" s="9" t="s">
        <v>168</v>
      </c>
      <c r="C68" s="3" t="s">
        <v>41</v>
      </c>
      <c r="D68" s="3" t="s">
        <v>187</v>
      </c>
      <c r="E68" s="9">
        <f>VLOOKUP($A68,[2]Hoja2!$A$9:$AT$150,7,0)</f>
        <v>3150</v>
      </c>
      <c r="F68" s="9">
        <f>VLOOKUP($A68,[2]Hoja2!$A$9:$AT$150,26,0)</f>
        <v>165.25</v>
      </c>
      <c r="G68" s="9">
        <f>VLOOKUP($A68,[2]Hoja2!$A$9:$AT$150,27,0)</f>
        <v>2984.75</v>
      </c>
    </row>
    <row r="69" spans="1:7" ht="12" customHeight="1" x14ac:dyDescent="0.25">
      <c r="A69" s="5" t="s">
        <v>32</v>
      </c>
      <c r="B69" s="9" t="str">
        <f>VLOOKUP(A69,[1]Hoja2!$A$13:$AF$47,2,0)</f>
        <v>Partida Ceja Francisco Javier</v>
      </c>
      <c r="C69" s="3" t="s">
        <v>40</v>
      </c>
      <c r="D69" s="3" t="s">
        <v>187</v>
      </c>
      <c r="E69" s="9">
        <f>VLOOKUP($A69,[2]Hoja2!$A$9:$AT$150,7,0)</f>
        <v>5584</v>
      </c>
      <c r="F69" s="9">
        <f>VLOOKUP($A69,[2]Hoja2!$A$9:$AT$150,26,0)</f>
        <v>3308.96</v>
      </c>
      <c r="G69" s="9">
        <f>VLOOKUP($A69,[2]Hoja2!$A$9:$AT$150,27,0)</f>
        <v>2275.04</v>
      </c>
    </row>
    <row r="70" spans="1:7" ht="12" customHeight="1" x14ac:dyDescent="0.25">
      <c r="A70" s="5" t="s">
        <v>20</v>
      </c>
      <c r="B70" s="9" t="str">
        <f>VLOOKUP(A70,[1]Hoja2!$A$13:$AF$47,2,0)</f>
        <v>Ramirez Gallegos Lorena</v>
      </c>
      <c r="C70" s="3" t="s">
        <v>44</v>
      </c>
      <c r="D70" s="3" t="s">
        <v>187</v>
      </c>
      <c r="E70" s="9">
        <f>VLOOKUP($A70,[2]Hoja2!$A$9:$AT$150,7,0)</f>
        <v>4275</v>
      </c>
      <c r="F70" s="9">
        <f>VLOOKUP($A70,[2]Hoja2!$A$9:$AT$150,26,0)</f>
        <v>1979.11</v>
      </c>
      <c r="G70" s="9">
        <f>VLOOKUP($A70,[2]Hoja2!$A$9:$AT$150,27,0)</f>
        <v>2295.89</v>
      </c>
    </row>
    <row r="71" spans="1:7" ht="12" customHeight="1" x14ac:dyDescent="0.25">
      <c r="A71" s="5" t="s">
        <v>108</v>
      </c>
      <c r="B71" s="9" t="s">
        <v>109</v>
      </c>
      <c r="C71" s="3" t="s">
        <v>43</v>
      </c>
      <c r="D71" s="3" t="s">
        <v>187</v>
      </c>
      <c r="E71" s="9">
        <f>VLOOKUP($A71,[2]Hoja2!$A$9:$AT$150,7,0)</f>
        <v>11893.78</v>
      </c>
      <c r="F71" s="9">
        <f>VLOOKUP($A71,[2]Hoja2!$A$9:$AT$150,26,0)</f>
        <v>4172.04</v>
      </c>
      <c r="G71" s="9">
        <f>VLOOKUP($A71,[2]Hoja2!$A$9:$AT$150,27,0)</f>
        <v>7721.74</v>
      </c>
    </row>
    <row r="72" spans="1:7" ht="12" customHeight="1" x14ac:dyDescent="0.25">
      <c r="A72" s="5" t="s">
        <v>84</v>
      </c>
      <c r="B72" s="9" t="s">
        <v>85</v>
      </c>
      <c r="C72" s="3" t="s">
        <v>40</v>
      </c>
      <c r="D72" s="3" t="s">
        <v>187</v>
      </c>
      <c r="E72" s="9">
        <f>VLOOKUP($A72,[2]Hoja2!$A$9:$AT$150,7,0)</f>
        <v>8816.5</v>
      </c>
      <c r="F72" s="9">
        <f>VLOOKUP($A72,[2]Hoja2!$A$9:$AT$150,26,0)</f>
        <v>2538.92</v>
      </c>
      <c r="G72" s="9">
        <f>VLOOKUP($A72,[2]Hoja2!$A$9:$AT$150,27,0)</f>
        <v>6277.58</v>
      </c>
    </row>
    <row r="73" spans="1:7" ht="12" customHeight="1" x14ac:dyDescent="0.25">
      <c r="A73" s="5" t="s">
        <v>180</v>
      </c>
      <c r="B73" s="9" t="s">
        <v>181</v>
      </c>
      <c r="C73" s="3" t="s">
        <v>39</v>
      </c>
      <c r="D73" s="3" t="s">
        <v>187</v>
      </c>
      <c r="E73" s="9">
        <f>VLOOKUP($A73,[2]Hoja2!$A$9:$AT$150,7,0)</f>
        <v>2700</v>
      </c>
      <c r="F73" s="9">
        <f>VLOOKUP($A73,[2]Hoja2!$A$9:$AT$150,26,0)</f>
        <v>117.37</v>
      </c>
      <c r="G73" s="9">
        <f>VLOOKUP($A73,[2]Hoja2!$A$9:$AT$150,27,0)</f>
        <v>2582.63</v>
      </c>
    </row>
    <row r="74" spans="1:7" ht="12" hidden="1" customHeight="1" x14ac:dyDescent="0.25">
      <c r="A74" s="5" t="s">
        <v>178</v>
      </c>
      <c r="B74" s="9" t="s">
        <v>179</v>
      </c>
      <c r="C74" s="3" t="s">
        <v>40</v>
      </c>
      <c r="D74" s="3" t="s">
        <v>187</v>
      </c>
      <c r="E74" s="9">
        <f>VLOOKUP($A74,[2]Hoja2!$A$9:$AT$150,7,0)</f>
        <v>5250</v>
      </c>
      <c r="F74" s="9">
        <f>VLOOKUP($A74,[2]Hoja2!$A$9:$AT$150,26,0)</f>
        <v>523.71</v>
      </c>
      <c r="G74" s="9">
        <f>VLOOKUP($A74,[2]Hoja2!$A$9:$AT$150,27,0)</f>
        <v>4726.29</v>
      </c>
    </row>
    <row r="75" spans="1:7" ht="12" customHeight="1" x14ac:dyDescent="0.25">
      <c r="A75" s="5" t="s">
        <v>134</v>
      </c>
      <c r="B75" s="9" t="s">
        <v>135</v>
      </c>
      <c r="C75" s="3" t="s">
        <v>40</v>
      </c>
      <c r="D75" s="3" t="s">
        <v>187</v>
      </c>
      <c r="E75" s="9">
        <f>VLOOKUP($A75,[2]Hoja2!$A$9:$AT$150,7,0)</f>
        <v>4970</v>
      </c>
      <c r="F75" s="9">
        <f>VLOOKUP($A75,[2]Hoja2!$A$9:$AT$150,26,0)</f>
        <v>542.30999999999995</v>
      </c>
      <c r="G75" s="9">
        <f>VLOOKUP($A75,[2]Hoja2!$A$9:$AT$150,27,0)</f>
        <v>4427.6899999999996</v>
      </c>
    </row>
    <row r="76" spans="1:7" ht="12" customHeight="1" x14ac:dyDescent="0.25">
      <c r="A76" s="5" t="s">
        <v>138</v>
      </c>
      <c r="B76" s="9" t="s">
        <v>139</v>
      </c>
      <c r="C76" s="3" t="s">
        <v>39</v>
      </c>
      <c r="D76" s="3" t="s">
        <v>187</v>
      </c>
      <c r="E76" s="9">
        <f>VLOOKUP($A76,[2]Hoja2!$A$9:$AT$150,7,0)</f>
        <v>4500</v>
      </c>
      <c r="F76" s="9">
        <f>VLOOKUP($A76,[2]Hoja2!$A$9:$AT$150,26,0)</f>
        <v>471.88</v>
      </c>
      <c r="G76" s="9">
        <f>VLOOKUP($A76,[2]Hoja2!$A$9:$AT$150,27,0)</f>
        <v>4028.12</v>
      </c>
    </row>
    <row r="77" spans="1:7" ht="12" customHeight="1" x14ac:dyDescent="0.25">
      <c r="A77" s="5" t="s">
        <v>153</v>
      </c>
      <c r="B77" s="9" t="s">
        <v>154</v>
      </c>
      <c r="C77" s="3" t="s">
        <v>40</v>
      </c>
      <c r="D77" s="3" t="s">
        <v>187</v>
      </c>
      <c r="E77" s="9">
        <f>VLOOKUP($A77,[2]Hoja2!$A$9:$AT$150,7,0)</f>
        <v>3500</v>
      </c>
      <c r="F77" s="9">
        <f>VLOOKUP($A77,[2]Hoja2!$A$9:$AT$150,26,0)</f>
        <v>211.5</v>
      </c>
      <c r="G77" s="9">
        <f>VLOOKUP($A77,[2]Hoja2!$A$9:$AT$150,27,0)</f>
        <v>3288.5</v>
      </c>
    </row>
    <row r="78" spans="1:7" ht="12" customHeight="1" x14ac:dyDescent="0.25">
      <c r="A78" s="5" t="s">
        <v>86</v>
      </c>
      <c r="B78" s="9" t="s">
        <v>87</v>
      </c>
      <c r="C78" s="3" t="s">
        <v>63</v>
      </c>
      <c r="D78" s="3" t="s">
        <v>187</v>
      </c>
      <c r="E78" s="9">
        <f>VLOOKUP($A78,[2]Hoja2!$A$9:$AT$150,7,0)</f>
        <v>2125.5</v>
      </c>
      <c r="F78" s="9">
        <f>VLOOKUP($A78,[2]Hoja2!$A$9:$AT$150,26,0)</f>
        <v>-66.930000000000007</v>
      </c>
      <c r="G78" s="9">
        <f>VLOOKUP($A78,[2]Hoja2!$A$9:$AT$150,27,0)</f>
        <v>2192.4299999999998</v>
      </c>
    </row>
    <row r="79" spans="1:7" ht="12" customHeight="1" x14ac:dyDescent="0.25">
      <c r="A79" s="5" t="s">
        <v>12</v>
      </c>
      <c r="B79" s="9" t="str">
        <f>VLOOKUP(A79,[1]Hoja2!$A$13:$AF$47,2,0)</f>
        <v>Rojas Lopez Miguel Angel</v>
      </c>
      <c r="C79" s="3" t="s">
        <v>40</v>
      </c>
      <c r="D79" s="3" t="s">
        <v>187</v>
      </c>
      <c r="E79" s="9">
        <f>VLOOKUP($A79,[2]Hoja2!$A$9:$AT$150,7,0)</f>
        <v>3167.28</v>
      </c>
      <c r="F79" s="9">
        <f>VLOOKUP($A79,[2]Hoja2!$A$9:$AT$150,26,0)</f>
        <v>179.19</v>
      </c>
      <c r="G79" s="9">
        <f>VLOOKUP($A79,[2]Hoja2!$A$9:$AT$150,27,0)</f>
        <v>2988.09</v>
      </c>
    </row>
    <row r="80" spans="1:7" ht="12" customHeight="1" x14ac:dyDescent="0.25">
      <c r="A80" s="5" t="s">
        <v>16</v>
      </c>
      <c r="B80" s="9" t="str">
        <f>VLOOKUP(A80,[1]Hoja2!$A$13:$AF$47,2,0)</f>
        <v>Romero Romero Ingrid</v>
      </c>
      <c r="C80" s="3" t="s">
        <v>40</v>
      </c>
      <c r="D80" s="3" t="s">
        <v>187</v>
      </c>
      <c r="E80" s="9">
        <f>VLOOKUP($A80,[2]Hoja2!$A$9:$AT$150,7,0)</f>
        <v>8752</v>
      </c>
      <c r="F80" s="9">
        <f>VLOOKUP($A80,[2]Hoja2!$A$9:$AT$150,26,0)</f>
        <v>4186.29</v>
      </c>
      <c r="G80" s="9">
        <f>VLOOKUP($A80,[2]Hoja2!$A$9:$AT$150,27,0)</f>
        <v>4565.71</v>
      </c>
    </row>
    <row r="81" spans="1:7" ht="10.5" customHeight="1" x14ac:dyDescent="0.25">
      <c r="A81" s="5" t="s">
        <v>18</v>
      </c>
      <c r="B81" s="9" t="str">
        <f>VLOOKUP(A81,[1]Hoja2!$A$13:$AF$47,2,0)</f>
        <v>Sanchez Sanchez Micaela</v>
      </c>
      <c r="C81" s="3" t="s">
        <v>42</v>
      </c>
      <c r="D81" s="3" t="s">
        <v>187</v>
      </c>
      <c r="E81" s="9">
        <f>VLOOKUP($A81,[2]Hoja2!$A$9:$AT$150,7,0)</f>
        <v>2125.5</v>
      </c>
      <c r="F81" s="9">
        <f>VLOOKUP($A81,[2]Hoja2!$A$9:$AT$150,26,0)</f>
        <v>-66.930000000000007</v>
      </c>
      <c r="G81" s="9">
        <f>VLOOKUP($A81,[2]Hoja2!$A$9:$AT$150,27,0)</f>
        <v>2192.4299999999998</v>
      </c>
    </row>
    <row r="82" spans="1:7" x14ac:dyDescent="0.25">
      <c r="A82" s="5" t="s">
        <v>88</v>
      </c>
      <c r="B82" s="9" t="s">
        <v>89</v>
      </c>
      <c r="C82" s="3" t="s">
        <v>63</v>
      </c>
      <c r="D82" s="3" t="s">
        <v>187</v>
      </c>
      <c r="E82" s="9">
        <f>VLOOKUP($A82,[2]Hoja2!$A$9:$AT$150,7,0)</f>
        <v>2125.5</v>
      </c>
      <c r="F82" s="9">
        <f>VLOOKUP($A82,[2]Hoja2!$A$9:$AT$150,26,0)</f>
        <v>-66.930000000000007</v>
      </c>
      <c r="G82" s="9">
        <f>VLOOKUP($A82,[2]Hoja2!$A$9:$AT$150,27,0)</f>
        <v>2192.4299999999998</v>
      </c>
    </row>
    <row r="83" spans="1:7" x14ac:dyDescent="0.25">
      <c r="A83" s="5" t="s">
        <v>13</v>
      </c>
      <c r="B83" s="9" t="str">
        <f>VLOOKUP(A83,[1]Hoja2!$A$13:$AF$47,2,0)</f>
        <v>Santoyo Ramos María Guadalupe</v>
      </c>
      <c r="C83" s="3" t="s">
        <v>52</v>
      </c>
      <c r="D83" s="3" t="s">
        <v>187</v>
      </c>
      <c r="E83" s="9">
        <f>VLOOKUP($A83,[2]Hoja2!$A$9:$AT$150,7,0)</f>
        <v>3525.75</v>
      </c>
      <c r="F83" s="9">
        <f>VLOOKUP($A83,[2]Hoja2!$A$9:$AT$150,26,0)</f>
        <v>238.03</v>
      </c>
      <c r="G83" s="9">
        <f>VLOOKUP($A83,[2]Hoja2!$A$9:$AT$150,27,0)</f>
        <v>3287.72</v>
      </c>
    </row>
    <row r="84" spans="1:7" x14ac:dyDescent="0.25">
      <c r="A84" s="5" t="s">
        <v>24</v>
      </c>
      <c r="B84" s="9" t="str">
        <f>VLOOKUP(A84,[1]Hoja2!$A$13:$AF$47,2,0)</f>
        <v>Tovar Lopez Rogelio</v>
      </c>
      <c r="C84" s="3" t="s">
        <v>40</v>
      </c>
      <c r="D84" s="3" t="s">
        <v>187</v>
      </c>
      <c r="E84" s="9">
        <f>VLOOKUP($A84,[2]Hoja2!$A$9:$AT$150,7,0)</f>
        <v>7875</v>
      </c>
      <c r="F84" s="9">
        <f>VLOOKUP($A84,[2]Hoja2!$A$9:$AT$150,26,0)</f>
        <v>2123.65</v>
      </c>
      <c r="G84" s="9">
        <f>VLOOKUP($A84,[2]Hoja2!$A$9:$AT$150,27,0)</f>
        <v>5751.35</v>
      </c>
    </row>
    <row r="85" spans="1:7" x14ac:dyDescent="0.25">
      <c r="A85" s="5" t="s">
        <v>127</v>
      </c>
      <c r="B85" s="9" t="s">
        <v>128</v>
      </c>
      <c r="C85" s="3" t="s">
        <v>45</v>
      </c>
      <c r="D85" s="3" t="s">
        <v>187</v>
      </c>
      <c r="E85" s="9">
        <f>VLOOKUP($A85,[2]Hoja2!$A$9:$AT$150,7,0)</f>
        <v>10000</v>
      </c>
      <c r="F85" s="9">
        <f>VLOOKUP($A85,[2]Hoja2!$A$9:$AT$150,26,0)</f>
        <v>1705.66</v>
      </c>
      <c r="G85" s="9">
        <f>VLOOKUP($A85,[2]Hoja2!$A$9:$AT$150,27,0)</f>
        <v>8294.34</v>
      </c>
    </row>
    <row r="86" spans="1:7" x14ac:dyDescent="0.25">
      <c r="A86" s="5" t="s">
        <v>184</v>
      </c>
      <c r="B86" s="9" t="s">
        <v>185</v>
      </c>
      <c r="C86" s="3" t="s">
        <v>46</v>
      </c>
      <c r="D86" s="3" t="s">
        <v>187</v>
      </c>
      <c r="E86" s="9">
        <f>VLOOKUP($A86,[2]Hoja2!$A$9:$AT$150,7,0)</f>
        <v>8714.74</v>
      </c>
      <c r="F86" s="9">
        <f>VLOOKUP($A86,[2]Hoja2!$A$9:$AT$150,26,0)</f>
        <v>1349.41</v>
      </c>
      <c r="G86" s="9">
        <f>VLOOKUP($A86,[2]Hoja2!$A$9:$AT$150,27,0)</f>
        <v>7365.33</v>
      </c>
    </row>
    <row r="87" spans="1:7" x14ac:dyDescent="0.25">
      <c r="A87" s="5" t="s">
        <v>133</v>
      </c>
      <c r="B87" s="9" t="s">
        <v>132</v>
      </c>
      <c r="C87" s="3" t="s">
        <v>39</v>
      </c>
      <c r="D87" s="3" t="s">
        <v>187</v>
      </c>
      <c r="E87" s="9">
        <f>VLOOKUP($A87,[2]Hoja2!$A$9:$AT$150,7,0)</f>
        <v>8714.74</v>
      </c>
      <c r="F87" s="9">
        <f>VLOOKUP($A87,[2]Hoja2!$A$9:$AT$150,26,0)</f>
        <v>1397.11</v>
      </c>
      <c r="G87" s="9">
        <f>VLOOKUP($A87,[2]Hoja2!$A$9:$AT$150,27,0)</f>
        <v>7317.63</v>
      </c>
    </row>
    <row r="88" spans="1:7" ht="24.75" x14ac:dyDescent="0.25">
      <c r="B88" s="6" t="s">
        <v>38</v>
      </c>
      <c r="C88" s="1" t="s">
        <v>0</v>
      </c>
      <c r="D88" s="1" t="s">
        <v>1</v>
      </c>
      <c r="E88" s="2" t="s">
        <v>2</v>
      </c>
      <c r="F88" s="2" t="s">
        <v>3</v>
      </c>
      <c r="G88" s="1" t="s">
        <v>4</v>
      </c>
    </row>
    <row r="89" spans="1:7" ht="12" customHeight="1" x14ac:dyDescent="0.25">
      <c r="A89" s="5" t="s">
        <v>119</v>
      </c>
      <c r="B89" s="9" t="s">
        <v>120</v>
      </c>
      <c r="C89" s="3" t="s">
        <v>53</v>
      </c>
      <c r="D89" s="3" t="s">
        <v>187</v>
      </c>
      <c r="E89" s="9">
        <f>VLOOKUP($A89,[2]Hoja2!$A$9:$AT$150,7,0)</f>
        <v>4000</v>
      </c>
      <c r="F89" s="9">
        <f>VLOOKUP($A89,[2]Hoja2!$A$9:$AT$150,26,0)</f>
        <v>407.44</v>
      </c>
      <c r="G89" s="9">
        <f>VLOOKUP($A89,[2]Hoja2!$A$9:$AT$150,27,0)</f>
        <v>3592.56</v>
      </c>
    </row>
    <row r="90" spans="1:7" x14ac:dyDescent="0.25">
      <c r="A90" s="5" t="s">
        <v>149</v>
      </c>
      <c r="B90" s="9" t="s">
        <v>150</v>
      </c>
      <c r="C90" s="3" t="s">
        <v>53</v>
      </c>
      <c r="D90" s="3" t="s">
        <v>187</v>
      </c>
      <c r="E90" s="9">
        <f>VLOOKUP($A90,[2]Hoja2!$A$9:$AT$150,7,0)</f>
        <v>2361.75</v>
      </c>
      <c r="F90" s="9">
        <f>VLOOKUP($A90,[2]Hoja2!$A$9:$AT$150,26,0)</f>
        <v>41.47</v>
      </c>
      <c r="G90" s="9">
        <f>VLOOKUP($A90,[2]Hoja2!$A$9:$AT$150,27,0)</f>
        <v>2320.2800000000002</v>
      </c>
    </row>
    <row r="91" spans="1:7" x14ac:dyDescent="0.25">
      <c r="A91" s="5" t="s">
        <v>121</v>
      </c>
      <c r="B91" s="9" t="s">
        <v>122</v>
      </c>
      <c r="C91" s="3" t="s">
        <v>53</v>
      </c>
      <c r="D91" s="3" t="s">
        <v>187</v>
      </c>
      <c r="E91" s="9">
        <f>VLOOKUP($A91,[2]Hoja2!$A$9:$AT$150,7,0)</f>
        <v>3189</v>
      </c>
      <c r="F91" s="9">
        <f>VLOOKUP($A91,[2]Hoja2!$A$9:$AT$150,26,0)</f>
        <v>174.25</v>
      </c>
      <c r="G91" s="9">
        <f>VLOOKUP($A91,[2]Hoja2!$A$9:$AT$150,27,0)</f>
        <v>3014.75</v>
      </c>
    </row>
    <row r="92" spans="1:7" x14ac:dyDescent="0.25">
      <c r="A92" s="11" t="s">
        <v>125</v>
      </c>
      <c r="B92" s="9" t="s">
        <v>126</v>
      </c>
      <c r="C92" s="3" t="s">
        <v>53</v>
      </c>
      <c r="D92" s="3" t="s">
        <v>187</v>
      </c>
      <c r="E92" s="9">
        <f>VLOOKUP($A92,[2]Hoja2!$A$9:$AT$150,7,0)</f>
        <v>3159</v>
      </c>
      <c r="F92" s="9">
        <f>VLOOKUP($A92,[2]Hoja2!$A$9:$AT$150,26,0)</f>
        <v>166.33</v>
      </c>
      <c r="G92" s="9">
        <f>VLOOKUP($A92,[2]Hoja2!$A$9:$AT$150,27,0)</f>
        <v>2992.67</v>
      </c>
    </row>
    <row r="93" spans="1:7" x14ac:dyDescent="0.25">
      <c r="A93" s="5" t="s">
        <v>114</v>
      </c>
      <c r="B93" s="9" t="s">
        <v>115</v>
      </c>
      <c r="C93" s="3" t="s">
        <v>116</v>
      </c>
      <c r="D93" s="3" t="s">
        <v>187</v>
      </c>
      <c r="E93" s="9">
        <f>VLOOKUP($A93,[2]Hoja2!$A$9:$AT$150,7,0)</f>
        <v>2173.5</v>
      </c>
      <c r="F93" s="9">
        <f>VLOOKUP($A93,[2]Hoja2!$A$9:$AT$150,26,0)</f>
        <v>-63.86</v>
      </c>
      <c r="G93" s="9">
        <f>VLOOKUP($A93,[2]Hoja2!$A$9:$AT$150,27,0)</f>
        <v>2237.36</v>
      </c>
    </row>
    <row r="94" spans="1:7" x14ac:dyDescent="0.25">
      <c r="A94" s="5" t="s">
        <v>31</v>
      </c>
      <c r="B94" s="9" t="str">
        <f>VLOOKUP(A94,[1]Hoja2!$A$13:$AF$47,2,0)</f>
        <v>Bravo Garcia Andrea Nallely</v>
      </c>
      <c r="C94" s="3" t="s">
        <v>54</v>
      </c>
      <c r="D94" s="3" t="s">
        <v>187</v>
      </c>
      <c r="E94" s="9">
        <f>VLOOKUP($A94,[2]Hoja2!$A$9:$AT$150,7,0)</f>
        <v>3150</v>
      </c>
      <c r="F94" s="9">
        <f>VLOOKUP($A94,[2]Hoja2!$A$9:$AT$150,26,0)</f>
        <v>165.15</v>
      </c>
      <c r="G94" s="9">
        <f>VLOOKUP($A94,[2]Hoja2!$A$9:$AT$150,27,0)</f>
        <v>2984.85</v>
      </c>
    </row>
    <row r="95" spans="1:7" ht="12" customHeight="1" x14ac:dyDescent="0.25">
      <c r="A95" s="5" t="s">
        <v>55</v>
      </c>
      <c r="B95" s="9" t="s">
        <v>56</v>
      </c>
      <c r="C95" s="3" t="s">
        <v>57</v>
      </c>
      <c r="D95" s="3" t="s">
        <v>187</v>
      </c>
      <c r="E95" s="9">
        <f>VLOOKUP($A95,[2]Hoja2!$A$9:$AT$150,7,0)</f>
        <v>8301.4699999999993</v>
      </c>
      <c r="F95" s="9">
        <f>VLOOKUP($A95,[2]Hoja2!$A$9:$AT$150,26,0)</f>
        <v>1296.5</v>
      </c>
      <c r="G95" s="9">
        <f>VLOOKUP($A95,[2]Hoja2!$A$9:$AT$150,27,0)</f>
        <v>7004.97</v>
      </c>
    </row>
    <row r="96" spans="1:7" ht="12" customHeight="1" x14ac:dyDescent="0.25">
      <c r="A96" s="5" t="s">
        <v>157</v>
      </c>
      <c r="B96" s="9" t="s">
        <v>158</v>
      </c>
      <c r="C96" s="3" t="s">
        <v>58</v>
      </c>
      <c r="D96" s="3" t="s">
        <v>187</v>
      </c>
      <c r="E96" s="9">
        <f>VLOOKUP($A96,[2]Hoja2!$A$9:$AT$150,7,0)</f>
        <v>4000</v>
      </c>
      <c r="F96" s="9">
        <f>VLOOKUP($A96,[2]Hoja2!$A$9:$AT$150,26,0)</f>
        <v>403.84</v>
      </c>
      <c r="G96" s="9">
        <f>VLOOKUP($A96,[2]Hoja2!$A$9:$AT$150,27,0)</f>
        <v>3596.16</v>
      </c>
    </row>
    <row r="97" spans="1:7" hidden="1" x14ac:dyDescent="0.25">
      <c r="A97" s="5" t="s">
        <v>163</v>
      </c>
      <c r="B97" s="9" t="s">
        <v>164</v>
      </c>
      <c r="C97" s="3" t="s">
        <v>58</v>
      </c>
      <c r="D97" s="3" t="s">
        <v>187</v>
      </c>
      <c r="E97" s="9">
        <f>VLOOKUP($A97,[2]Hoja2!$A$9:$AT$150,7,0)</f>
        <v>5250</v>
      </c>
      <c r="F97" s="9">
        <f>VLOOKUP($A97,[2]Hoja2!$A$9:$AT$150,26,0)</f>
        <v>552.91</v>
      </c>
      <c r="G97" s="9">
        <f>VLOOKUP($A97,[2]Hoja2!$A$9:$AT$150,27,0)</f>
        <v>4697.09</v>
      </c>
    </row>
    <row r="98" spans="1:7" x14ac:dyDescent="0.25">
      <c r="A98" s="5" t="s">
        <v>59</v>
      </c>
      <c r="B98" s="9" t="s">
        <v>188</v>
      </c>
      <c r="C98" s="3" t="s">
        <v>58</v>
      </c>
      <c r="D98" s="3" t="s">
        <v>187</v>
      </c>
      <c r="E98" s="9">
        <f>VLOOKUP($A98,[2]Hoja2!$A$9:$AT$150,7,0)</f>
        <v>2125.5</v>
      </c>
      <c r="F98" s="9">
        <f>VLOOKUP($A98,[2]Hoja2!$A$9:$AT$150,26,0)</f>
        <v>-66.930000000000007</v>
      </c>
      <c r="G98" s="9">
        <f>VLOOKUP($A98,[2]Hoja2!$A$9:$AT$150,27,0)</f>
        <v>2192.4299999999998</v>
      </c>
    </row>
    <row r="100" spans="1:7" x14ac:dyDescent="0.25">
      <c r="E100">
        <f>SUM(E7:E87)+SUM(E89:E98)</f>
        <v>476353.56999999995</v>
      </c>
      <c r="F100">
        <f>SUM(F7:F87)+SUM(F89:F98)</f>
        <v>86983.97000000003</v>
      </c>
      <c r="G100">
        <f>SUM(G7:G87)+SUM(G89:G98)</f>
        <v>389369.60000000003</v>
      </c>
    </row>
    <row r="101" spans="1:7" x14ac:dyDescent="0.25">
      <c r="E101" s="10">
        <v>476353.57</v>
      </c>
      <c r="F101" s="10">
        <v>86983.97</v>
      </c>
      <c r="G101" s="10">
        <v>389369.59999999998</v>
      </c>
    </row>
    <row r="102" spans="1:7" x14ac:dyDescent="0.25">
      <c r="E102">
        <f>+E100-E101</f>
        <v>0</v>
      </c>
      <c r="F102">
        <f t="shared" ref="F102:G102" si="0">+F100-F101</f>
        <v>0</v>
      </c>
      <c r="G102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topLeftCell="A71" workbookViewId="0">
      <selection activeCell="C82" sqref="C8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189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38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34</v>
      </c>
      <c r="B7" s="9" t="str">
        <f>VLOOKUP(A7,[1]Hoja2!$A$13:$AF$47,2,0)</f>
        <v>Alvarado Rojas Mayra Alejandra</v>
      </c>
      <c r="C7" s="3" t="s">
        <v>39</v>
      </c>
      <c r="D7" s="3" t="s">
        <v>190</v>
      </c>
      <c r="E7" s="9">
        <f>VLOOKUP($A7,[3]Hoja2!$A$9:$AT$166,7,0)</f>
        <v>3215.25</v>
      </c>
      <c r="F7" s="9">
        <f>VLOOKUP($A7,[3]Hoja2!$A$9:$AT$166,26,0)</f>
        <v>1503.23</v>
      </c>
      <c r="G7" s="9">
        <f>VLOOKUP($A7,[3]Hoja2!$A$9:$AT$166,27,0)</f>
        <v>1712.02</v>
      </c>
    </row>
    <row r="8" spans="1:7" ht="12" customHeight="1" x14ac:dyDescent="0.25">
      <c r="A8" s="5" t="s">
        <v>171</v>
      </c>
      <c r="B8" s="9" t="s">
        <v>172</v>
      </c>
      <c r="C8" s="3" t="s">
        <v>40</v>
      </c>
      <c r="D8" s="3" t="s">
        <v>190</v>
      </c>
      <c r="E8" s="9">
        <f>VLOOKUP($A8,[3]Hoja2!$A$9:$AT$166,7,0)</f>
        <v>2130</v>
      </c>
      <c r="F8" s="9">
        <f>VLOOKUP($A8,[3]Hoja2!$A$9:$AT$166,26,0)</f>
        <v>-8.14</v>
      </c>
      <c r="G8" s="9">
        <f>VLOOKUP($A8,[3]Hoja2!$A$9:$AT$166,27,0)</f>
        <v>2138.14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40</v>
      </c>
      <c r="D9" s="3" t="s">
        <v>190</v>
      </c>
      <c r="E9" s="9">
        <f>VLOOKUP($A9,[3]Hoja2!$A$9:$AT$166,7,0)</f>
        <v>5883.75</v>
      </c>
      <c r="F9" s="9">
        <f>VLOOKUP($A9,[3]Hoja2!$A$9:$AT$166,26,0)</f>
        <v>1722.23</v>
      </c>
      <c r="G9" s="9">
        <f>VLOOKUP($A9,[3]Hoja2!$A$9:$AT$166,27,0)</f>
        <v>4161.5200000000004</v>
      </c>
    </row>
    <row r="10" spans="1:7" ht="12" customHeight="1" x14ac:dyDescent="0.25">
      <c r="A10" s="5" t="s">
        <v>140</v>
      </c>
      <c r="B10" s="9" t="s">
        <v>141</v>
      </c>
      <c r="C10" s="3" t="s">
        <v>43</v>
      </c>
      <c r="D10" s="3" t="s">
        <v>190</v>
      </c>
      <c r="E10" s="9">
        <f>VLOOKUP($A10,[3]Hoja2!$A$9:$AT$166,7,0)</f>
        <v>4500</v>
      </c>
      <c r="F10" s="9">
        <f>VLOOKUP($A10,[3]Hoja2!$A$9:$AT$166,26,0)</f>
        <v>471.88</v>
      </c>
      <c r="G10" s="9">
        <f>VLOOKUP($A10,[3]Hoja2!$A$9:$AT$166,27,0)</f>
        <v>4028.12</v>
      </c>
    </row>
    <row r="11" spans="1:7" ht="12" customHeight="1" x14ac:dyDescent="0.25">
      <c r="A11" s="5" t="s">
        <v>28</v>
      </c>
      <c r="B11" s="9" t="str">
        <f>VLOOKUP(A11,[1]Hoja2!$A$13:$AF$47,2,0)</f>
        <v>Arciniega Oropeza Alejandra Paola</v>
      </c>
      <c r="C11" s="3" t="s">
        <v>41</v>
      </c>
      <c r="D11" s="3" t="s">
        <v>190</v>
      </c>
      <c r="E11" s="9">
        <f>VLOOKUP($A11,[3]Hoja2!$A$9:$AT$166,7,0)</f>
        <v>4584</v>
      </c>
      <c r="F11" s="9">
        <f>VLOOKUP($A11,[3]Hoja2!$A$9:$AT$166,26,0)</f>
        <v>498.73</v>
      </c>
      <c r="G11" s="9">
        <f>VLOOKUP($A11,[3]Hoja2!$A$9:$AT$166,27,0)</f>
        <v>4085.27</v>
      </c>
    </row>
    <row r="12" spans="1:7" ht="12" customHeight="1" x14ac:dyDescent="0.25">
      <c r="A12" s="5" t="s">
        <v>37</v>
      </c>
      <c r="B12" s="9" t="str">
        <f>VLOOKUP(A12,[1]Hoja2!$A$13:$AF$47,2,0)</f>
        <v>Arredondo Zuñiga Victor Manuel</v>
      </c>
      <c r="C12" s="3" t="s">
        <v>40</v>
      </c>
      <c r="D12" s="3" t="s">
        <v>190</v>
      </c>
      <c r="E12" s="9">
        <f>VLOOKUP($A12,[3]Hoja2!$A$9:$AT$166,7,0)</f>
        <v>3192</v>
      </c>
      <c r="F12" s="9">
        <f>VLOOKUP($A12,[3]Hoja2!$A$9:$AT$166,26,0)</f>
        <v>174.66</v>
      </c>
      <c r="G12" s="9">
        <f>VLOOKUP($A12,[3]Hoja2!$A$9:$AT$166,27,0)</f>
        <v>3017.34</v>
      </c>
    </row>
    <row r="13" spans="1:7" ht="12" customHeight="1" x14ac:dyDescent="0.25">
      <c r="A13" s="5" t="s">
        <v>175</v>
      </c>
      <c r="B13" s="9" t="s">
        <v>176</v>
      </c>
      <c r="C13" s="3" t="s">
        <v>52</v>
      </c>
      <c r="D13" s="3" t="s">
        <v>190</v>
      </c>
      <c r="E13" s="9">
        <f>VLOOKUP($A13,[3]Hoja2!$A$9:$AT$166,7,0)</f>
        <v>6807.31</v>
      </c>
      <c r="F13" s="9">
        <f>VLOOKUP($A13,[3]Hoja2!$A$9:$AT$166,26,0)</f>
        <v>936.55</v>
      </c>
      <c r="G13" s="9">
        <f>VLOOKUP($A13,[3]Hoja2!$A$9:$AT$166,27,0)</f>
        <v>5870.76</v>
      </c>
    </row>
    <row r="14" spans="1:7" ht="12" customHeight="1" x14ac:dyDescent="0.25">
      <c r="A14" s="5" t="s">
        <v>64</v>
      </c>
      <c r="B14" s="9" t="s">
        <v>65</v>
      </c>
      <c r="C14" s="3" t="s">
        <v>42</v>
      </c>
      <c r="D14" s="3" t="s">
        <v>190</v>
      </c>
      <c r="E14" s="9">
        <f>VLOOKUP($A14,[3]Hoja2!$A$9:$AT$166,7,0)</f>
        <v>10000</v>
      </c>
      <c r="F14" s="9">
        <f>VLOOKUP($A14,[3]Hoja2!$A$9:$AT$166,26,0)</f>
        <v>1710.47</v>
      </c>
      <c r="G14" s="9">
        <f>VLOOKUP($A14,[3]Hoja2!$A$9:$AT$166,27,0)</f>
        <v>8289.5300000000007</v>
      </c>
    </row>
    <row r="15" spans="1:7" ht="12" customHeight="1" x14ac:dyDescent="0.25">
      <c r="A15" s="5" t="s">
        <v>33</v>
      </c>
      <c r="B15" s="9" t="str">
        <f>VLOOKUP(A15,[1]Hoja2!$A$13:$AF$47,2,0)</f>
        <v>Borrayo De La Cruz Ericka Guillermina</v>
      </c>
      <c r="C15" s="3" t="s">
        <v>40</v>
      </c>
      <c r="D15" s="3" t="s">
        <v>190</v>
      </c>
      <c r="E15" s="9">
        <f>VLOOKUP($A15,[3]Hoja2!$A$9:$AT$166,7,0)</f>
        <v>2593.5</v>
      </c>
      <c r="F15" s="9">
        <f>VLOOKUP($A15,[3]Hoja2!$A$9:$AT$166,26,0)</f>
        <v>266.16000000000003</v>
      </c>
      <c r="G15" s="9">
        <f>VLOOKUP($A15,[3]Hoja2!$A$9:$AT$166,27,0)</f>
        <v>2327.34</v>
      </c>
    </row>
    <row r="16" spans="1:7" ht="12" customHeight="1" x14ac:dyDescent="0.25">
      <c r="A16" s="5" t="s">
        <v>169</v>
      </c>
      <c r="B16" s="9" t="s">
        <v>170</v>
      </c>
      <c r="C16" s="3" t="s">
        <v>41</v>
      </c>
      <c r="D16" s="3" t="s">
        <v>190</v>
      </c>
      <c r="E16" s="9">
        <f>VLOOKUP($A16,[3]Hoja2!$A$9:$AT$166,7,0)</f>
        <v>3150</v>
      </c>
      <c r="F16" s="9">
        <f>VLOOKUP($A16,[3]Hoja2!$A$9:$AT$166,26,0)</f>
        <v>165.25</v>
      </c>
      <c r="G16" s="9">
        <f>VLOOKUP($A16,[3]Hoja2!$A$9:$AT$166,27,0)</f>
        <v>2984.75</v>
      </c>
    </row>
    <row r="17" spans="1:7" ht="12" customHeight="1" x14ac:dyDescent="0.25">
      <c r="A17" s="5" t="s">
        <v>117</v>
      </c>
      <c r="B17" s="9" t="s">
        <v>118</v>
      </c>
      <c r="C17" s="3" t="s">
        <v>52</v>
      </c>
      <c r="D17" s="3" t="s">
        <v>190</v>
      </c>
      <c r="E17" s="9">
        <f>VLOOKUP($A17,[3]Hoja2!$A$9:$AT$166,7,0)</f>
        <v>5352.55</v>
      </c>
      <c r="F17" s="9">
        <f>VLOOKUP($A17,[3]Hoja2!$A$9:$AT$166,26,0)</f>
        <v>2622.66</v>
      </c>
      <c r="G17" s="9">
        <f>VLOOKUP($A17,[3]Hoja2!$A$9:$AT$166,27,0)</f>
        <v>2729.89</v>
      </c>
    </row>
    <row r="18" spans="1:7" ht="12" customHeight="1" x14ac:dyDescent="0.25">
      <c r="A18" s="5" t="s">
        <v>21</v>
      </c>
      <c r="B18" s="9" t="str">
        <f>VLOOKUP(A18,[1]Hoja2!$A$13:$AF$47,2,0)</f>
        <v>Carrillo Carrillo Sandra Luz</v>
      </c>
      <c r="C18" s="3" t="s">
        <v>131</v>
      </c>
      <c r="D18" s="3" t="s">
        <v>190</v>
      </c>
      <c r="E18" s="9">
        <f>VLOOKUP($A18,[3]Hoja2!$A$9:$AT$166,7,0)</f>
        <v>3959.1</v>
      </c>
      <c r="F18" s="9">
        <f>VLOOKUP($A18,[3]Hoja2!$A$9:$AT$166,26,0)</f>
        <v>406.46</v>
      </c>
      <c r="G18" s="9">
        <f>VLOOKUP($A18,[3]Hoja2!$A$9:$AT$166,27,0)</f>
        <v>3552.64</v>
      </c>
    </row>
    <row r="19" spans="1:7" ht="12" customHeight="1" x14ac:dyDescent="0.25">
      <c r="A19" s="8" t="s">
        <v>151</v>
      </c>
      <c r="B19" s="9" t="s">
        <v>152</v>
      </c>
      <c r="C19" s="3" t="s">
        <v>41</v>
      </c>
      <c r="D19" s="3" t="s">
        <v>190</v>
      </c>
      <c r="E19" s="9">
        <f>VLOOKUP($A19,[3]Hoja2!$A$9:$AT$166,7,0)</f>
        <v>5100</v>
      </c>
      <c r="F19" s="9">
        <f>VLOOKUP($A19,[3]Hoja2!$A$9:$AT$166,26,0)</f>
        <v>645.84</v>
      </c>
      <c r="G19" s="9">
        <f>VLOOKUP($A19,[3]Hoja2!$A$9:$AT$166,27,0)</f>
        <v>4454.16</v>
      </c>
    </row>
    <row r="20" spans="1:7" ht="12" customHeight="1" x14ac:dyDescent="0.25">
      <c r="A20" s="5" t="s">
        <v>90</v>
      </c>
      <c r="B20" s="9" t="s">
        <v>91</v>
      </c>
      <c r="C20" s="3" t="s">
        <v>92</v>
      </c>
      <c r="D20" s="3" t="s">
        <v>190</v>
      </c>
      <c r="E20" s="9">
        <f>VLOOKUP($A20,[3]Hoja2!$A$9:$AT$166,7,0)</f>
        <v>4069.85</v>
      </c>
      <c r="F20" s="9">
        <f>VLOOKUP($A20,[3]Hoja2!$A$9:$AT$166,26,0)</f>
        <v>1944.34</v>
      </c>
      <c r="G20" s="9">
        <f>VLOOKUP($A20,[3]Hoja2!$A$9:$AT$166,27,0)</f>
        <v>2125.5100000000002</v>
      </c>
    </row>
    <row r="21" spans="1:7" ht="12" customHeight="1" x14ac:dyDescent="0.25">
      <c r="A21" s="5" t="s">
        <v>66</v>
      </c>
      <c r="B21" s="9" t="s">
        <v>67</v>
      </c>
      <c r="C21" s="3" t="s">
        <v>42</v>
      </c>
      <c r="D21" s="3" t="s">
        <v>190</v>
      </c>
      <c r="E21" s="9">
        <f>VLOOKUP($A21,[3]Hoja2!$A$9:$AT$166,7,0)</f>
        <v>4352.55</v>
      </c>
      <c r="F21" s="9">
        <f>VLOOKUP($A21,[3]Hoja2!$A$9:$AT$166,26,0)</f>
        <v>456.85</v>
      </c>
      <c r="G21" s="9">
        <f>VLOOKUP($A21,[3]Hoja2!$A$9:$AT$166,27,0)</f>
        <v>3895.7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43</v>
      </c>
      <c r="D22" s="3" t="s">
        <v>190</v>
      </c>
      <c r="E22" s="9">
        <f>VLOOKUP($A22,[3]Hoja2!$A$9:$AT$166,7,0)</f>
        <v>7204.5</v>
      </c>
      <c r="F22" s="9">
        <f>VLOOKUP($A22,[3]Hoja2!$A$9:$AT$166,26,0)</f>
        <v>1042.8</v>
      </c>
      <c r="G22" s="9">
        <f>VLOOKUP($A22,[3]Hoja2!$A$9:$AT$166,27,0)</f>
        <v>6161.7</v>
      </c>
    </row>
    <row r="23" spans="1:7" ht="12" customHeight="1" x14ac:dyDescent="0.25">
      <c r="A23" s="5" t="s">
        <v>93</v>
      </c>
      <c r="B23" s="9" t="s">
        <v>94</v>
      </c>
      <c r="C23" s="3" t="s">
        <v>40</v>
      </c>
      <c r="D23" s="3" t="s">
        <v>190</v>
      </c>
      <c r="E23" s="9">
        <f>VLOOKUP($A23,[3]Hoja2!$A$9:$AT$166,7,0)</f>
        <v>2125.5</v>
      </c>
      <c r="F23" s="9">
        <f>VLOOKUP($A23,[3]Hoja2!$A$9:$AT$166,26,0)</f>
        <v>-66.930000000000007</v>
      </c>
      <c r="G23" s="9">
        <f>VLOOKUP($A23,[3]Hoja2!$A$9:$AT$166,27,0)</f>
        <v>2192.4299999999998</v>
      </c>
    </row>
    <row r="24" spans="1:7" ht="12" customHeight="1" x14ac:dyDescent="0.25">
      <c r="A24" s="5" t="s">
        <v>142</v>
      </c>
      <c r="B24" s="9" t="s">
        <v>145</v>
      </c>
      <c r="C24" s="3" t="s">
        <v>148</v>
      </c>
      <c r="D24" s="3" t="s">
        <v>190</v>
      </c>
      <c r="E24" s="9">
        <f>VLOOKUP($A24,[3]Hoja2!$A$9:$AT$166,7,0)</f>
        <v>8714.74</v>
      </c>
      <c r="F24" s="9">
        <f>VLOOKUP($A24,[3]Hoja2!$A$9:$AT$166,26,0)</f>
        <v>1397.11</v>
      </c>
      <c r="G24" s="9">
        <f>VLOOKUP($A24,[3]Hoja2!$A$9:$AT$166,27,0)</f>
        <v>7317.63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44</v>
      </c>
      <c r="D25" s="3" t="s">
        <v>190</v>
      </c>
      <c r="E25" s="9">
        <f>VLOOKUP($A25,[3]Hoja2!$A$9:$AT$166,7,0)</f>
        <v>5883.75</v>
      </c>
      <c r="F25" s="9">
        <f>VLOOKUP($A25,[3]Hoja2!$A$9:$AT$166,26,0)</f>
        <v>743.05</v>
      </c>
      <c r="G25" s="9">
        <f>VLOOKUP($A25,[3]Hoja2!$A$9:$AT$166,27,0)</f>
        <v>5140.7</v>
      </c>
    </row>
    <row r="26" spans="1:7" ht="12" customHeight="1" x14ac:dyDescent="0.25">
      <c r="A26" s="5" t="s">
        <v>136</v>
      </c>
      <c r="B26" s="9" t="s">
        <v>137</v>
      </c>
      <c r="C26" s="3" t="s">
        <v>177</v>
      </c>
      <c r="D26" s="3" t="s">
        <v>190</v>
      </c>
      <c r="E26" s="9">
        <f>VLOOKUP($A26,[3]Hoja2!$A$9:$AT$166,7,0)</f>
        <v>8714.74</v>
      </c>
      <c r="F26" s="9">
        <f>VLOOKUP($A26,[3]Hoja2!$A$9:$AT$166,26,0)</f>
        <v>1397.11</v>
      </c>
      <c r="G26" s="9">
        <f>VLOOKUP($A26,[3]Hoja2!$A$9:$AT$166,27,0)</f>
        <v>7317.63</v>
      </c>
    </row>
    <row r="27" spans="1:7" ht="12" customHeight="1" x14ac:dyDescent="0.25">
      <c r="A27" s="5" t="s">
        <v>29</v>
      </c>
      <c r="B27" s="9" t="str">
        <f>VLOOKUP(A27,[1]Hoja2!$A$13:$AF$47,2,0)</f>
        <v>Decena Hernandez Lizette</v>
      </c>
      <c r="C27" s="3" t="s">
        <v>44</v>
      </c>
      <c r="D27" s="3" t="s">
        <v>190</v>
      </c>
      <c r="E27" s="9">
        <f>VLOOKUP($A27,[3]Hoja2!$A$9:$AT$166,7,0)</f>
        <v>5223</v>
      </c>
      <c r="F27" s="9">
        <f>VLOOKUP($A27,[3]Hoja2!$A$9:$AT$166,26,0)</f>
        <v>2596.83</v>
      </c>
      <c r="G27" s="9">
        <f>VLOOKUP($A27,[3]Hoja2!$A$9:$AT$166,27,0)</f>
        <v>2626.17</v>
      </c>
    </row>
    <row r="28" spans="1:7" ht="12" customHeight="1" x14ac:dyDescent="0.25">
      <c r="A28" s="5" t="s">
        <v>68</v>
      </c>
      <c r="B28" s="9" t="s">
        <v>69</v>
      </c>
      <c r="C28" s="3" t="s">
        <v>63</v>
      </c>
      <c r="D28" s="3" t="s">
        <v>190</v>
      </c>
      <c r="E28" s="9">
        <f>VLOOKUP($A28,[3]Hoja2!$A$9:$AT$166,7,0)</f>
        <v>2667.3</v>
      </c>
      <c r="F28" s="9">
        <f>VLOOKUP($A28,[3]Hoja2!$A$9:$AT$166,26,0)</f>
        <v>84.33</v>
      </c>
      <c r="G28" s="9">
        <f>VLOOKUP($A28,[3]Hoja2!$A$9:$AT$166,27,0)</f>
        <v>2582.9699999999998</v>
      </c>
    </row>
    <row r="29" spans="1:7" ht="12" customHeight="1" x14ac:dyDescent="0.25">
      <c r="A29" s="5" t="s">
        <v>143</v>
      </c>
      <c r="B29" s="9" t="s">
        <v>146</v>
      </c>
      <c r="C29" s="3" t="s">
        <v>43</v>
      </c>
      <c r="D29" s="3" t="s">
        <v>190</v>
      </c>
      <c r="E29" s="9">
        <f>VLOOKUP($A29,[3]Hoja2!$A$9:$AT$166,7,0)</f>
        <v>3800</v>
      </c>
      <c r="F29" s="9">
        <f>VLOOKUP($A29,[3]Hoja2!$A$9:$AT$166,26,0)</f>
        <v>376.62</v>
      </c>
      <c r="G29" s="9">
        <f>VLOOKUP($A29,[3]Hoja2!$A$9:$AT$166,27,0)</f>
        <v>3423.38</v>
      </c>
    </row>
    <row r="30" spans="1:7" ht="12" customHeight="1" x14ac:dyDescent="0.25">
      <c r="A30" s="5" t="s">
        <v>70</v>
      </c>
      <c r="B30" s="9" t="s">
        <v>71</v>
      </c>
      <c r="C30" s="3" t="s">
        <v>44</v>
      </c>
      <c r="D30" s="3" t="s">
        <v>190</v>
      </c>
      <c r="E30" s="9">
        <f>VLOOKUP($A30,[3]Hoja2!$A$9:$AT$166,7,0)</f>
        <v>5352.55</v>
      </c>
      <c r="F30" s="9">
        <f>VLOOKUP($A30,[3]Hoja2!$A$9:$AT$166,26,0)</f>
        <v>1927.82</v>
      </c>
      <c r="G30" s="9">
        <f>VLOOKUP($A30,[3]Hoja2!$A$9:$AT$166,27,0)</f>
        <v>3424.73</v>
      </c>
    </row>
    <row r="31" spans="1:7" ht="12" customHeight="1" x14ac:dyDescent="0.25">
      <c r="A31" s="5" t="s">
        <v>104</v>
      </c>
      <c r="B31" s="9" t="s">
        <v>105</v>
      </c>
      <c r="C31" s="3" t="s">
        <v>44</v>
      </c>
      <c r="D31" s="3" t="s">
        <v>190</v>
      </c>
      <c r="E31" s="9">
        <f>VLOOKUP($A31,[3]Hoja2!$A$9:$AT$166,7,0)</f>
        <v>8714.74</v>
      </c>
      <c r="F31" s="9">
        <f>VLOOKUP($A31,[3]Hoja2!$A$9:$AT$166,26,0)</f>
        <v>1397.11</v>
      </c>
      <c r="G31" s="9">
        <f>VLOOKUP($A31,[3]Hoja2!$A$9:$AT$166,27,0)</f>
        <v>7317.63</v>
      </c>
    </row>
    <row r="32" spans="1:7" ht="12" customHeight="1" x14ac:dyDescent="0.25">
      <c r="A32" s="5" t="s">
        <v>61</v>
      </c>
      <c r="B32" s="9" t="s">
        <v>62</v>
      </c>
      <c r="C32" s="3" t="s">
        <v>63</v>
      </c>
      <c r="D32" s="3" t="s">
        <v>190</v>
      </c>
      <c r="E32" s="9">
        <f>VLOOKUP($A32,[3]Hoja2!$A$9:$AT$166,7,0)</f>
        <v>2125.5</v>
      </c>
      <c r="F32" s="9">
        <f>VLOOKUP($A32,[3]Hoja2!$A$9:$AT$166,26,0)</f>
        <v>-66.930000000000007</v>
      </c>
      <c r="G32" s="9">
        <f>VLOOKUP($A32,[3]Hoja2!$A$9:$AT$166,27,0)</f>
        <v>2192.4299999999998</v>
      </c>
    </row>
    <row r="33" spans="1:7" ht="12" customHeight="1" x14ac:dyDescent="0.25">
      <c r="A33" s="5" t="s">
        <v>159</v>
      </c>
      <c r="B33" s="9" t="s">
        <v>160</v>
      </c>
      <c r="C33" s="3" t="s">
        <v>40</v>
      </c>
      <c r="D33" s="3" t="s">
        <v>190</v>
      </c>
      <c r="E33" s="9">
        <f>VLOOKUP($A33,[3]Hoja2!$A$9:$AT$166,7,0)</f>
        <v>3500</v>
      </c>
      <c r="F33" s="9">
        <f>VLOOKUP($A33,[3]Hoja2!$A$9:$AT$166,26,0)</f>
        <v>211.5</v>
      </c>
      <c r="G33" s="9">
        <f>VLOOKUP($A33,[3]Hoja2!$A$9:$AT$166,27,0)</f>
        <v>3288.5</v>
      </c>
    </row>
    <row r="34" spans="1:7" ht="12" customHeight="1" x14ac:dyDescent="0.25">
      <c r="A34" s="5" t="s">
        <v>25</v>
      </c>
      <c r="B34" s="9" t="str">
        <f>VLOOKUP(A34,[1]Hoja2!$A$13:$AF$47,2,0)</f>
        <v>Gallegos Negrete Rosa Elena</v>
      </c>
      <c r="C34" s="3" t="s">
        <v>40</v>
      </c>
      <c r="D34" s="3" t="s">
        <v>190</v>
      </c>
      <c r="E34" s="9">
        <f>VLOOKUP($A34,[3]Hoja2!$A$9:$AT$166,7,0)</f>
        <v>3330</v>
      </c>
      <c r="F34" s="9">
        <f>VLOOKUP($A34,[3]Hoja2!$A$9:$AT$166,26,0)</f>
        <v>1260.44</v>
      </c>
      <c r="G34" s="9">
        <f>VLOOKUP($A34,[3]Hoja2!$A$9:$AT$166,27,0)</f>
        <v>2069.56</v>
      </c>
    </row>
    <row r="35" spans="1:7" ht="12" customHeight="1" x14ac:dyDescent="0.25">
      <c r="A35" s="5" t="s">
        <v>110</v>
      </c>
      <c r="B35" s="9" t="s">
        <v>111</v>
      </c>
      <c r="C35" s="3" t="s">
        <v>51</v>
      </c>
      <c r="D35" s="3" t="s">
        <v>190</v>
      </c>
      <c r="E35" s="9">
        <f>VLOOKUP($A35,[3]Hoja2!$A$9:$AT$166,7,0)</f>
        <v>11893.78</v>
      </c>
      <c r="F35" s="9">
        <f>VLOOKUP($A35,[3]Hoja2!$A$9:$AT$166,26,0)</f>
        <v>2172.04</v>
      </c>
      <c r="G35" s="9">
        <f>VLOOKUP($A35,[3]Hoja2!$A$9:$AT$166,27,0)</f>
        <v>9721.74</v>
      </c>
    </row>
    <row r="36" spans="1:7" ht="12" customHeight="1" x14ac:dyDescent="0.25">
      <c r="A36" s="5" t="s">
        <v>23</v>
      </c>
      <c r="B36" s="9" t="str">
        <f>VLOOKUP(A36,[1]Hoja2!$A$13:$AF$47,2,0)</f>
        <v>Gomez Dueñas Roselia</v>
      </c>
      <c r="C36" s="3" t="s">
        <v>40</v>
      </c>
      <c r="D36" s="3" t="s">
        <v>190</v>
      </c>
      <c r="E36" s="9">
        <f>VLOOKUP($A36,[3]Hoja2!$A$9:$AT$166,7,0)</f>
        <v>2593.5</v>
      </c>
      <c r="F36" s="9">
        <f>VLOOKUP($A36,[3]Hoja2!$A$9:$AT$166,26,0)</f>
        <v>1368.6</v>
      </c>
      <c r="G36" s="9">
        <f>VLOOKUP($A36,[3]Hoja2!$A$9:$AT$166,27,0)</f>
        <v>1224.9000000000001</v>
      </c>
    </row>
    <row r="37" spans="1:7" ht="12" customHeight="1" x14ac:dyDescent="0.25">
      <c r="A37" s="5" t="s">
        <v>100</v>
      </c>
      <c r="B37" s="9" t="s">
        <v>101</v>
      </c>
      <c r="C37" s="3" t="s">
        <v>99</v>
      </c>
      <c r="D37" s="3" t="s">
        <v>190</v>
      </c>
      <c r="E37" s="9">
        <f>VLOOKUP($A37,[3]Hoja2!$A$9:$AT$166,7,0)</f>
        <v>4069.85</v>
      </c>
      <c r="F37" s="9">
        <f>VLOOKUP($A37,[3]Hoja2!$A$9:$AT$166,26,0)</f>
        <v>416.93</v>
      </c>
      <c r="G37" s="9">
        <f>VLOOKUP($A37,[3]Hoja2!$A$9:$AT$166,27,0)</f>
        <v>3652.92</v>
      </c>
    </row>
    <row r="38" spans="1:7" ht="12" customHeight="1" x14ac:dyDescent="0.25">
      <c r="A38" s="5" t="s">
        <v>112</v>
      </c>
      <c r="B38" s="9" t="s">
        <v>113</v>
      </c>
      <c r="C38" s="3" t="s">
        <v>42</v>
      </c>
      <c r="D38" s="3" t="s">
        <v>190</v>
      </c>
      <c r="E38" s="9">
        <f>VLOOKUP($A38,[3]Hoja2!$A$9:$AT$166,7,0)</f>
        <v>5555.37</v>
      </c>
      <c r="F38" s="9">
        <f>VLOOKUP($A38,[3]Hoja2!$A$9:$AT$166,26,0)</f>
        <v>1271.01</v>
      </c>
      <c r="G38" s="9">
        <f>VLOOKUP($A38,[3]Hoja2!$A$9:$AT$166,27,0)</f>
        <v>4284.3599999999997</v>
      </c>
    </row>
    <row r="39" spans="1:7" ht="12" customHeight="1" x14ac:dyDescent="0.25">
      <c r="A39" s="5" t="s">
        <v>102</v>
      </c>
      <c r="B39" s="9" t="s">
        <v>103</v>
      </c>
      <c r="C39" s="3" t="s">
        <v>44</v>
      </c>
      <c r="D39" s="3" t="s">
        <v>190</v>
      </c>
      <c r="E39" s="9">
        <f>VLOOKUP($A39,[3]Hoja2!$A$9:$AT$166,7,0)</f>
        <v>8714.74</v>
      </c>
      <c r="F39" s="9">
        <f>VLOOKUP($A39,[3]Hoja2!$A$9:$AT$166,26,0)</f>
        <v>1397.11</v>
      </c>
      <c r="G39" s="9">
        <f>VLOOKUP($A39,[3]Hoja2!$A$9:$AT$166,27,0)</f>
        <v>7317.63</v>
      </c>
    </row>
    <row r="40" spans="1:7" ht="12" customHeight="1" x14ac:dyDescent="0.25">
      <c r="A40" s="5" t="s">
        <v>165</v>
      </c>
      <c r="B40" s="9" t="s">
        <v>166</v>
      </c>
      <c r="C40" s="3" t="s">
        <v>40</v>
      </c>
      <c r="D40" s="3" t="s">
        <v>190</v>
      </c>
      <c r="E40" s="9">
        <f>VLOOKUP($A40,[3]Hoja2!$A$9:$AT$166,7,0)</f>
        <v>4400</v>
      </c>
      <c r="F40" s="9">
        <f>VLOOKUP($A40,[3]Hoja2!$A$9:$AT$166,26,0)</f>
        <v>444.97</v>
      </c>
      <c r="G40" s="9">
        <f>VLOOKUP($A40,[3]Hoja2!$A$9:$AT$166,27,0)</f>
        <v>3955.03</v>
      </c>
    </row>
    <row r="41" spans="1:7" ht="12" customHeight="1" x14ac:dyDescent="0.25">
      <c r="A41" s="5" t="s">
        <v>36</v>
      </c>
      <c r="B41" s="9" t="str">
        <f>VLOOKUP(A41,[1]Hoja2!$A$13:$AF$47,2,0)</f>
        <v>Hernandez Diaz Genesis</v>
      </c>
      <c r="C41" s="3" t="s">
        <v>45</v>
      </c>
      <c r="D41" s="3" t="s">
        <v>190</v>
      </c>
      <c r="E41" s="9">
        <f>VLOOKUP($A41,[3]Hoja2!$A$9:$AT$166,7,0)</f>
        <v>3192</v>
      </c>
      <c r="F41" s="9">
        <f>VLOOKUP($A41,[3]Hoja2!$A$9:$AT$166,26,0)</f>
        <v>1552.93</v>
      </c>
      <c r="G41" s="9">
        <f>VLOOKUP($A41,[3]Hoja2!$A$9:$AT$166,27,0)</f>
        <v>1639.07</v>
      </c>
    </row>
    <row r="42" spans="1:7" ht="12" customHeight="1" x14ac:dyDescent="0.25">
      <c r="A42" s="5" t="s">
        <v>72</v>
      </c>
      <c r="B42" s="9" t="s">
        <v>73</v>
      </c>
      <c r="C42" s="3" t="s">
        <v>44</v>
      </c>
      <c r="D42" s="3" t="s">
        <v>190</v>
      </c>
      <c r="E42" s="9">
        <f>VLOOKUP($A42,[3]Hoja2!$A$9:$AT$166,7,0)</f>
        <v>11893.78</v>
      </c>
      <c r="F42" s="9">
        <f>VLOOKUP($A42,[3]Hoja2!$A$9:$AT$166,26,0)</f>
        <v>2172.04</v>
      </c>
      <c r="G42" s="9">
        <f>VLOOKUP($A42,[3]Hoja2!$A$9:$AT$166,27,0)</f>
        <v>9721.74</v>
      </c>
    </row>
    <row r="43" spans="1:7" ht="12" customHeight="1" x14ac:dyDescent="0.25">
      <c r="A43" s="5" t="s">
        <v>19</v>
      </c>
      <c r="B43" s="9" t="str">
        <f>VLOOKUP(A43,[1]Hoja2!$A$13:$AF$47,2,0)</f>
        <v>Hernandez Murillo Jose Adrian</v>
      </c>
      <c r="C43" s="3" t="s">
        <v>44</v>
      </c>
      <c r="D43" s="3" t="s">
        <v>190</v>
      </c>
      <c r="E43" s="9">
        <f>VLOOKUP($A43,[3]Hoja2!$A$9:$AT$166,7,0)</f>
        <v>8714.7000000000007</v>
      </c>
      <c r="F43" s="9">
        <f>VLOOKUP($A43,[3]Hoja2!$A$9:$AT$166,26,0)</f>
        <v>1413.82</v>
      </c>
      <c r="G43" s="9">
        <f>VLOOKUP($A43,[3]Hoja2!$A$9:$AT$166,27,0)</f>
        <v>7300.88</v>
      </c>
    </row>
    <row r="44" spans="1:7" ht="12" customHeight="1" x14ac:dyDescent="0.25">
      <c r="A44" s="5" t="s">
        <v>17</v>
      </c>
      <c r="B44" s="9" t="str">
        <f>VLOOKUP(A44,[1]Hoja2!$A$13:$AF$47,2,0)</f>
        <v>Hernandez Virgen Veronica</v>
      </c>
      <c r="C44" s="3" t="s">
        <v>46</v>
      </c>
      <c r="D44" s="3" t="s">
        <v>190</v>
      </c>
      <c r="E44" s="9">
        <f>VLOOKUP($A44,[3]Hoja2!$A$9:$AT$166,7,0)</f>
        <v>4584</v>
      </c>
      <c r="F44" s="9">
        <f>VLOOKUP($A44,[3]Hoja2!$A$9:$AT$166,26,0)</f>
        <v>494.48</v>
      </c>
      <c r="G44" s="9">
        <f>VLOOKUP($A44,[3]Hoja2!$A$9:$AT$166,27,0)</f>
        <v>4089.52</v>
      </c>
    </row>
    <row r="45" spans="1:7" ht="12" customHeight="1" x14ac:dyDescent="0.25">
      <c r="A45" s="8" t="s">
        <v>129</v>
      </c>
      <c r="B45" s="9" t="s">
        <v>130</v>
      </c>
      <c r="C45" s="3" t="s">
        <v>40</v>
      </c>
      <c r="D45" s="3" t="s">
        <v>190</v>
      </c>
      <c r="E45" s="9">
        <f>VLOOKUP($A45,[3]Hoja2!$A$9:$AT$166,7,0)</f>
        <v>8714.74</v>
      </c>
      <c r="F45" s="9">
        <f>VLOOKUP($A45,[3]Hoja2!$A$9:$AT$166,26,0)</f>
        <v>1397.11</v>
      </c>
      <c r="G45" s="9">
        <f>VLOOKUP($A45,[3]Hoja2!$A$9:$AT$166,27,0)</f>
        <v>7317.63</v>
      </c>
    </row>
    <row r="46" spans="1:7" ht="12" customHeight="1" x14ac:dyDescent="0.25">
      <c r="A46" s="5" t="s">
        <v>15</v>
      </c>
      <c r="B46" s="9" t="str">
        <f>VLOOKUP(A46,[1]Hoja2!$A$13:$AF$47,2,0)</f>
        <v>Huerta Gomez Elizabeth</v>
      </c>
      <c r="C46" s="3" t="s">
        <v>47</v>
      </c>
      <c r="D46" s="3" t="s">
        <v>190</v>
      </c>
      <c r="E46" s="9">
        <f>VLOOKUP($A46,[3]Hoja2!$A$9:$AT$166,7,0)</f>
        <v>6543.75</v>
      </c>
      <c r="F46" s="9">
        <f>VLOOKUP($A46,[3]Hoja2!$A$9:$AT$166,26,0)</f>
        <v>2732.03</v>
      </c>
      <c r="G46" s="9">
        <f>VLOOKUP($A46,[3]Hoja2!$A$9:$AT$166,27,0)</f>
        <v>3811.72</v>
      </c>
    </row>
    <row r="47" spans="1:7" ht="12" customHeight="1" x14ac:dyDescent="0.25">
      <c r="A47" s="5" t="s">
        <v>74</v>
      </c>
      <c r="B47" s="9" t="s">
        <v>75</v>
      </c>
      <c r="C47" s="3" t="s">
        <v>50</v>
      </c>
      <c r="D47" s="3" t="s">
        <v>190</v>
      </c>
      <c r="E47" s="9">
        <f>VLOOKUP($A47,[3]Hoja2!$A$9:$AT$166,7,0)</f>
        <v>5555.37</v>
      </c>
      <c r="F47" s="9">
        <f>VLOOKUP($A47,[3]Hoja2!$A$9:$AT$166,26,0)</f>
        <v>670.97</v>
      </c>
      <c r="G47" s="9">
        <f>VLOOKUP($A47,[3]Hoja2!$A$9:$AT$166,27,0)</f>
        <v>4884.3999999999996</v>
      </c>
    </row>
    <row r="48" spans="1:7" ht="12" customHeight="1" x14ac:dyDescent="0.25">
      <c r="A48" s="5" t="s">
        <v>97</v>
      </c>
      <c r="B48" s="9" t="s">
        <v>98</v>
      </c>
      <c r="C48" s="3" t="s">
        <v>40</v>
      </c>
      <c r="D48" s="3" t="s">
        <v>190</v>
      </c>
      <c r="E48" s="9">
        <f>VLOOKUP($A48,[3]Hoja2!$A$9:$AT$166,7,0)</f>
        <v>4238.16</v>
      </c>
      <c r="F48" s="9">
        <f>VLOOKUP($A48,[3]Hoja2!$A$9:$AT$166,26,0)</f>
        <v>442.24</v>
      </c>
      <c r="G48" s="9">
        <f>VLOOKUP($A48,[3]Hoja2!$A$9:$AT$166,27,0)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48</v>
      </c>
      <c r="D49" s="3" t="s">
        <v>190</v>
      </c>
      <c r="E49" s="9">
        <f>VLOOKUP($A49,[3]Hoja2!$A$9:$AT$166,7,0)</f>
        <v>7204.5</v>
      </c>
      <c r="F49" s="9">
        <f>VLOOKUP($A49,[3]Hoja2!$A$9:$AT$166,26,0)</f>
        <v>2997.29</v>
      </c>
      <c r="G49" s="9">
        <f>VLOOKUP($A49,[3]Hoja2!$A$9:$AT$166,27,0)</f>
        <v>4207.21</v>
      </c>
    </row>
    <row r="50" spans="1:7" ht="12" customHeight="1" x14ac:dyDescent="0.25">
      <c r="A50" s="5" t="s">
        <v>106</v>
      </c>
      <c r="B50" s="9" t="s">
        <v>107</v>
      </c>
      <c r="C50" s="3" t="s">
        <v>99</v>
      </c>
      <c r="D50" s="3" t="s">
        <v>190</v>
      </c>
      <c r="E50" s="9">
        <f>VLOOKUP($A50,[3]Hoja2!$A$9:$AT$166,7,0)</f>
        <v>4069.85</v>
      </c>
      <c r="F50" s="9">
        <f>VLOOKUP($A50,[3]Hoja2!$A$9:$AT$166,26,0)</f>
        <v>416.93</v>
      </c>
      <c r="G50" s="9">
        <f>VLOOKUP($A50,[3]Hoja2!$A$9:$AT$166,27,0)</f>
        <v>3652.92</v>
      </c>
    </row>
    <row r="51" spans="1:7" ht="12" customHeight="1" x14ac:dyDescent="0.25">
      <c r="A51" s="5" t="s">
        <v>76</v>
      </c>
      <c r="B51" s="9" t="s">
        <v>77</v>
      </c>
      <c r="C51" s="3" t="s">
        <v>40</v>
      </c>
      <c r="D51" s="3" t="s">
        <v>190</v>
      </c>
      <c r="E51" s="9">
        <f>VLOOKUP($A51,[3]Hoja2!$A$9:$AT$166,7,0)</f>
        <v>5950</v>
      </c>
      <c r="F51" s="9">
        <f>VLOOKUP($A51,[3]Hoja2!$A$9:$AT$166,26,0)</f>
        <v>727.7</v>
      </c>
      <c r="G51" s="9">
        <f>VLOOKUP($A51,[3]Hoja2!$A$9:$AT$166,27,0)</f>
        <v>5222.3</v>
      </c>
    </row>
    <row r="52" spans="1:7" ht="12" customHeight="1" x14ac:dyDescent="0.25">
      <c r="A52" s="5" t="s">
        <v>155</v>
      </c>
      <c r="B52" s="9" t="s">
        <v>156</v>
      </c>
      <c r="C52" s="3" t="s">
        <v>41</v>
      </c>
      <c r="D52" s="3" t="s">
        <v>190</v>
      </c>
      <c r="E52" s="9">
        <f>VLOOKUP($A52,[3]Hoja2!$A$9:$AT$166,7,0)</f>
        <v>8714.74</v>
      </c>
      <c r="F52" s="9">
        <f>VLOOKUP($A52,[3]Hoja2!$A$9:$AT$166,26,0)</f>
        <v>1397.11</v>
      </c>
      <c r="G52" s="9">
        <f>VLOOKUP($A52,[3]Hoja2!$A$9:$AT$166,27,0)</f>
        <v>7317.63</v>
      </c>
    </row>
    <row r="53" spans="1:7" ht="12" customHeight="1" x14ac:dyDescent="0.25">
      <c r="A53" s="5" t="s">
        <v>35</v>
      </c>
      <c r="B53" s="9" t="str">
        <f>VLOOKUP(A53,[1]Hoja2!$A$13:$AF$47,2,0)</f>
        <v>Martinez Macias  Norma Irene</v>
      </c>
      <c r="C53" s="3" t="s">
        <v>41</v>
      </c>
      <c r="D53" s="3" t="s">
        <v>190</v>
      </c>
      <c r="E53" s="9">
        <f>VLOOKUP($A53,[3]Hoja2!$A$9:$AT$166,7,0)</f>
        <v>5772</v>
      </c>
      <c r="F53" s="9">
        <f>VLOOKUP($A53,[3]Hoja2!$A$9:$AT$166,26,0)</f>
        <v>719.43</v>
      </c>
      <c r="G53" s="9">
        <f>VLOOKUP($A53,[3]Hoja2!$A$9:$AT$166,27,0)</f>
        <v>5052.57</v>
      </c>
    </row>
    <row r="54" spans="1:7" ht="12" customHeight="1" x14ac:dyDescent="0.25">
      <c r="A54" s="5" t="s">
        <v>30</v>
      </c>
      <c r="B54" s="9" t="str">
        <f>VLOOKUP(A54,[1]Hoja2!$A$13:$AF$47,2,0)</f>
        <v>Mata Avila Jesus</v>
      </c>
      <c r="C54" s="3" t="s">
        <v>49</v>
      </c>
      <c r="D54" s="3" t="s">
        <v>190</v>
      </c>
      <c r="E54" s="9">
        <f>VLOOKUP($A54,[3]Hoja2!$A$9:$AT$166,7,0)</f>
        <v>6100</v>
      </c>
      <c r="F54" s="9">
        <f>VLOOKUP($A54,[3]Hoja2!$A$9:$AT$166,26,0)</f>
        <v>1396.76</v>
      </c>
      <c r="G54" s="9">
        <f>VLOOKUP($A54,[3]Hoja2!$A$9:$AT$166,27,0)</f>
        <v>4703.24</v>
      </c>
    </row>
    <row r="55" spans="1:7" ht="12" customHeight="1" x14ac:dyDescent="0.25">
      <c r="A55" s="5" t="s">
        <v>22</v>
      </c>
      <c r="B55" s="9" t="str">
        <f>VLOOKUP(A55,[1]Hoja2!$A$13:$AF$47,2,0)</f>
        <v>Melendez Quezada Owen Mario</v>
      </c>
      <c r="C55" s="3" t="s">
        <v>39</v>
      </c>
      <c r="D55" s="3" t="s">
        <v>190</v>
      </c>
      <c r="E55" s="9">
        <f>VLOOKUP($A55,[3]Hoja2!$A$9:$AT$166,7,0)</f>
        <v>4584</v>
      </c>
      <c r="F55" s="9">
        <f>VLOOKUP($A55,[3]Hoja2!$A$9:$AT$166,26,0)</f>
        <v>987.37</v>
      </c>
      <c r="G55" s="9">
        <f>VLOOKUP($A55,[3]Hoja2!$A$9:$AT$166,27,0)</f>
        <v>3596.63</v>
      </c>
    </row>
    <row r="56" spans="1:7" ht="12" customHeight="1" x14ac:dyDescent="0.25">
      <c r="A56" s="5" t="s">
        <v>78</v>
      </c>
      <c r="B56" s="9" t="s">
        <v>79</v>
      </c>
      <c r="C56" s="3" t="s">
        <v>40</v>
      </c>
      <c r="D56" s="3" t="s">
        <v>190</v>
      </c>
      <c r="E56" s="9">
        <f>VLOOKUP($A56,[3]Hoja2!$A$9:$AT$166,7,0)</f>
        <v>8714.74</v>
      </c>
      <c r="F56" s="9">
        <f>VLOOKUP($A56,[3]Hoja2!$A$9:$AT$166,26,0)</f>
        <v>1397.11</v>
      </c>
      <c r="G56" s="9">
        <f>VLOOKUP($A56,[3]Hoja2!$A$9:$AT$166,27,0)</f>
        <v>7317.63</v>
      </c>
    </row>
    <row r="57" spans="1:7" ht="12" customHeight="1" x14ac:dyDescent="0.25">
      <c r="A57" s="5" t="s">
        <v>27</v>
      </c>
      <c r="B57" s="9" t="str">
        <f>VLOOKUP(A57,[1]Hoja2!$A$13:$AF$47,2,0)</f>
        <v>Meza Arana Mayra Gisela</v>
      </c>
      <c r="C57" s="3" t="s">
        <v>44</v>
      </c>
      <c r="D57" s="3" t="s">
        <v>190</v>
      </c>
      <c r="E57" s="9">
        <f>VLOOKUP($A57,[3]Hoja2!$A$9:$AT$166,7,0)</f>
        <v>5883.75</v>
      </c>
      <c r="F57" s="9">
        <f>VLOOKUP($A57,[3]Hoja2!$A$9:$AT$166,26,0)</f>
        <v>701.33</v>
      </c>
      <c r="G57" s="9">
        <f>VLOOKUP($A57,[3]Hoja2!$A$9:$AT$166,27,0)</f>
        <v>5182.42</v>
      </c>
    </row>
    <row r="58" spans="1:7" ht="12" customHeight="1" x14ac:dyDescent="0.25">
      <c r="A58" s="5" t="s">
        <v>14</v>
      </c>
      <c r="B58" s="9" t="str">
        <f>VLOOKUP(A58,[1]Hoja2!$A$13:$AF$47,2,0)</f>
        <v>Muciño Velazquez Erika Viviana</v>
      </c>
      <c r="C58" s="3" t="s">
        <v>50</v>
      </c>
      <c r="D58" s="3" t="s">
        <v>190</v>
      </c>
      <c r="E58" s="9">
        <f>VLOOKUP($A58,[3]Hoja2!$A$9:$AT$166,7,0)</f>
        <v>4900.3500000000004</v>
      </c>
      <c r="F58" s="9">
        <f>VLOOKUP($A58,[3]Hoja2!$A$9:$AT$166,26,0)</f>
        <v>547.05999999999995</v>
      </c>
      <c r="G58" s="9">
        <f>VLOOKUP($A58,[3]Hoja2!$A$9:$AT$166,27,0)</f>
        <v>4353.29</v>
      </c>
    </row>
    <row r="59" spans="1:7" ht="12" customHeight="1" x14ac:dyDescent="0.25">
      <c r="A59" s="5" t="s">
        <v>26</v>
      </c>
      <c r="B59" s="9" t="str">
        <f>VLOOKUP(A59,[1]Hoja2!$A$13:$AF$47,2,0)</f>
        <v>Murguia Escobedo Sandra Buenaventura</v>
      </c>
      <c r="C59" s="3" t="s">
        <v>51</v>
      </c>
      <c r="D59" s="3" t="s">
        <v>190</v>
      </c>
      <c r="E59" s="9">
        <f>VLOOKUP($A59,[3]Hoja2!$A$9:$AT$166,7,0)</f>
        <v>4959.1000000000004</v>
      </c>
      <c r="F59" s="9">
        <f>VLOOKUP($A59,[3]Hoja2!$A$9:$AT$166,26,0)</f>
        <v>1053.55</v>
      </c>
      <c r="G59" s="9">
        <f>VLOOKUP($A59,[3]Hoja2!$A$9:$AT$166,27,0)</f>
        <v>3905.55</v>
      </c>
    </row>
    <row r="60" spans="1:7" ht="12" customHeight="1" x14ac:dyDescent="0.25">
      <c r="A60" s="5" t="s">
        <v>80</v>
      </c>
      <c r="B60" s="9" t="s">
        <v>81</v>
      </c>
      <c r="C60" s="3" t="s">
        <v>40</v>
      </c>
      <c r="D60" s="3" t="s">
        <v>190</v>
      </c>
      <c r="E60" s="9">
        <f>VLOOKUP($A60,[3]Hoja2!$A$9:$AT$166,7,0)</f>
        <v>7498</v>
      </c>
      <c r="F60" s="9">
        <f>VLOOKUP($A60,[3]Hoja2!$A$9:$AT$166,26,0)</f>
        <v>1320.6</v>
      </c>
      <c r="G60" s="9">
        <f>VLOOKUP($A60,[3]Hoja2!$A$9:$AT$166,27,0)</f>
        <v>6177.4</v>
      </c>
    </row>
    <row r="61" spans="1:7" ht="12" customHeight="1" x14ac:dyDescent="0.25">
      <c r="A61" s="8" t="s">
        <v>123</v>
      </c>
      <c r="B61" s="9" t="s">
        <v>124</v>
      </c>
      <c r="C61" s="3" t="s">
        <v>63</v>
      </c>
      <c r="D61" s="3" t="s">
        <v>190</v>
      </c>
      <c r="E61" s="9">
        <f>VLOOKUP($A61,[3]Hoja2!$A$9:$AT$166,7,0)</f>
        <v>6947.79</v>
      </c>
      <c r="F61" s="9">
        <f>VLOOKUP($A61,[3]Hoja2!$A$9:$AT$166,26,0)</f>
        <v>909.82</v>
      </c>
      <c r="G61" s="9">
        <f>VLOOKUP($A61,[3]Hoja2!$A$9:$AT$166,27,0)</f>
        <v>6037.97</v>
      </c>
    </row>
    <row r="62" spans="1:7" ht="12" customHeight="1" x14ac:dyDescent="0.25">
      <c r="A62" s="8" t="s">
        <v>173</v>
      </c>
      <c r="B62" s="9" t="s">
        <v>174</v>
      </c>
      <c r="C62" s="3" t="s">
        <v>40</v>
      </c>
      <c r="D62" s="3" t="s">
        <v>190</v>
      </c>
      <c r="E62" s="9">
        <f>VLOOKUP($A62,[3]Hoja2!$A$9:$AT$166,7,0)</f>
        <v>1988</v>
      </c>
      <c r="F62" s="9">
        <f>VLOOKUP($A62,[3]Hoja2!$A$9:$AT$166,26,0)</f>
        <v>-20.100000000000001</v>
      </c>
      <c r="G62" s="9">
        <f>VLOOKUP($A62,[3]Hoja2!$A$9:$AT$166,27,0)</f>
        <v>2008.1</v>
      </c>
    </row>
    <row r="63" spans="1:7" ht="12" customHeight="1" x14ac:dyDescent="0.25">
      <c r="A63" s="5" t="s">
        <v>95</v>
      </c>
      <c r="B63" s="9" t="s">
        <v>96</v>
      </c>
      <c r="C63" s="3" t="s">
        <v>40</v>
      </c>
      <c r="D63" s="3" t="s">
        <v>190</v>
      </c>
      <c r="E63" s="9">
        <f>VLOOKUP($A63,[3]Hoja2!$A$9:$AT$166,7,0)</f>
        <v>2125.5</v>
      </c>
      <c r="F63" s="9">
        <f>VLOOKUP($A63,[3]Hoja2!$A$9:$AT$166,26,0)</f>
        <v>-66.930000000000007</v>
      </c>
      <c r="G63" s="9">
        <f>VLOOKUP($A63,[3]Hoja2!$A$9:$AT$166,27,0)</f>
        <v>2192.4299999999998</v>
      </c>
    </row>
    <row r="64" spans="1:7" ht="12" customHeight="1" x14ac:dyDescent="0.25">
      <c r="A64" s="5" t="s">
        <v>82</v>
      </c>
      <c r="B64" s="9" t="s">
        <v>83</v>
      </c>
      <c r="C64" s="3" t="s">
        <v>39</v>
      </c>
      <c r="D64" s="3" t="s">
        <v>190</v>
      </c>
      <c r="E64" s="9">
        <f>VLOOKUP($A64,[3]Hoja2!$A$9:$AT$166,7,0)</f>
        <v>7807.31</v>
      </c>
      <c r="F64" s="9">
        <f>VLOOKUP($A64,[3]Hoja2!$A$9:$AT$166,26,0)</f>
        <v>1177.46</v>
      </c>
      <c r="G64" s="9">
        <f>VLOOKUP($A64,[3]Hoja2!$A$9:$AT$166,27,0)</f>
        <v>6629.85</v>
      </c>
    </row>
    <row r="65" spans="1:7" ht="12" customHeight="1" x14ac:dyDescent="0.25">
      <c r="A65" s="5" t="s">
        <v>144</v>
      </c>
      <c r="B65" s="9" t="s">
        <v>147</v>
      </c>
      <c r="C65" s="3" t="s">
        <v>43</v>
      </c>
      <c r="D65" s="3" t="s">
        <v>190</v>
      </c>
      <c r="E65" s="9">
        <f>VLOOKUP($A65,[3]Hoja2!$A$9:$AT$166,7,0)</f>
        <v>3800</v>
      </c>
      <c r="F65" s="9">
        <f>VLOOKUP($A65,[3]Hoja2!$A$9:$AT$166,26,0)</f>
        <v>376.62</v>
      </c>
      <c r="G65" s="9">
        <f>VLOOKUP($A65,[3]Hoja2!$A$9:$AT$166,27,0)</f>
        <v>3423.38</v>
      </c>
    </row>
    <row r="66" spans="1:7" ht="13.5" customHeight="1" x14ac:dyDescent="0.25">
      <c r="A66" s="5" t="s">
        <v>167</v>
      </c>
      <c r="B66" s="9" t="s">
        <v>168</v>
      </c>
      <c r="C66" s="3" t="s">
        <v>41</v>
      </c>
      <c r="D66" s="3" t="s">
        <v>190</v>
      </c>
      <c r="E66" s="9">
        <f>VLOOKUP($A66,[3]Hoja2!$A$9:$AT$166,7,0)</f>
        <v>3150</v>
      </c>
      <c r="F66" s="9">
        <f>VLOOKUP($A66,[3]Hoja2!$A$9:$AT$166,26,0)</f>
        <v>165.25</v>
      </c>
      <c r="G66" s="9">
        <f>VLOOKUP($A66,[3]Hoja2!$A$9:$AT$166,27,0)</f>
        <v>2984.75</v>
      </c>
    </row>
    <row r="67" spans="1:7" x14ac:dyDescent="0.25">
      <c r="A67" s="5" t="s">
        <v>32</v>
      </c>
      <c r="B67" s="9" t="str">
        <f>VLOOKUP(A67,[1]Hoja2!$A$13:$AF$47,2,0)</f>
        <v>Partida Ceja Francisco Javier</v>
      </c>
      <c r="C67" s="3" t="s">
        <v>40</v>
      </c>
      <c r="D67" s="3" t="s">
        <v>190</v>
      </c>
      <c r="E67" s="9">
        <f>VLOOKUP($A67,[3]Hoja2!$A$9:$AT$166,7,0)</f>
        <v>5584</v>
      </c>
      <c r="F67" s="9">
        <f>VLOOKUP($A67,[3]Hoja2!$A$9:$AT$166,26,0)</f>
        <v>3308.96</v>
      </c>
      <c r="G67" s="9">
        <f>VLOOKUP($A67,[3]Hoja2!$A$9:$AT$166,27,0)</f>
        <v>2275.04</v>
      </c>
    </row>
    <row r="68" spans="1:7" x14ac:dyDescent="0.25">
      <c r="A68" s="5" t="s">
        <v>20</v>
      </c>
      <c r="B68" s="9" t="str">
        <f>VLOOKUP(A68,[1]Hoja2!$A$13:$AF$47,2,0)</f>
        <v>Ramirez Gallegos Lorena</v>
      </c>
      <c r="C68" s="3" t="s">
        <v>44</v>
      </c>
      <c r="D68" s="3" t="s">
        <v>190</v>
      </c>
      <c r="E68" s="9">
        <f>VLOOKUP($A68,[3]Hoja2!$A$9:$AT$166,7,0)</f>
        <v>4275</v>
      </c>
      <c r="F68" s="9">
        <f>VLOOKUP($A68,[3]Hoja2!$A$9:$AT$166,26,0)</f>
        <v>1964.11</v>
      </c>
      <c r="G68" s="9">
        <f>VLOOKUP($A68,[3]Hoja2!$A$9:$AT$166,27,0)</f>
        <v>2310.89</v>
      </c>
    </row>
    <row r="69" spans="1:7" x14ac:dyDescent="0.25">
      <c r="A69" s="5" t="s">
        <v>108</v>
      </c>
      <c r="B69" s="9" t="s">
        <v>109</v>
      </c>
      <c r="C69" s="3" t="s">
        <v>43</v>
      </c>
      <c r="D69" s="3" t="s">
        <v>190</v>
      </c>
      <c r="E69" s="9">
        <f>VLOOKUP($A69,[3]Hoja2!$A$9:$AT$166,7,0)</f>
        <v>11893.78</v>
      </c>
      <c r="F69" s="9">
        <f>VLOOKUP($A69,[3]Hoja2!$A$9:$AT$166,26,0)</f>
        <v>4172.04</v>
      </c>
      <c r="G69" s="9">
        <f>VLOOKUP($A69,[3]Hoja2!$A$9:$AT$166,27,0)</f>
        <v>7721.74</v>
      </c>
    </row>
    <row r="70" spans="1:7" x14ac:dyDescent="0.25">
      <c r="A70" s="5" t="s">
        <v>84</v>
      </c>
      <c r="B70" s="9" t="s">
        <v>85</v>
      </c>
      <c r="C70" s="3" t="s">
        <v>40</v>
      </c>
      <c r="D70" s="3" t="s">
        <v>190</v>
      </c>
      <c r="E70" s="9">
        <f>VLOOKUP($A70,[3]Hoja2!$A$9:$AT$166,7,0)</f>
        <v>8816.5</v>
      </c>
      <c r="F70" s="9">
        <f>VLOOKUP($A70,[3]Hoja2!$A$9:$AT$166,26,0)</f>
        <v>2523.92</v>
      </c>
      <c r="G70" s="9">
        <f>VLOOKUP($A70,[3]Hoja2!$A$9:$AT$166,27,0)</f>
        <v>6292.58</v>
      </c>
    </row>
    <row r="71" spans="1:7" x14ac:dyDescent="0.25">
      <c r="A71" s="5" t="s">
        <v>180</v>
      </c>
      <c r="B71" s="9" t="s">
        <v>181</v>
      </c>
      <c r="C71" s="3" t="s">
        <v>39</v>
      </c>
      <c r="D71" s="3" t="s">
        <v>190</v>
      </c>
      <c r="E71" s="9">
        <f>VLOOKUP($A71,[3]Hoja2!$A$9:$AT$166,7,0)</f>
        <v>2700</v>
      </c>
      <c r="F71" s="9">
        <f>VLOOKUP($A71,[3]Hoja2!$A$9:$AT$166,26,0)</f>
        <v>117.37</v>
      </c>
      <c r="G71" s="9">
        <f>VLOOKUP($A71,[3]Hoja2!$A$9:$AT$166,27,0)</f>
        <v>2582.63</v>
      </c>
    </row>
    <row r="72" spans="1:7" hidden="1" x14ac:dyDescent="0.25">
      <c r="A72" s="5" t="s">
        <v>178</v>
      </c>
      <c r="B72" s="9" t="s">
        <v>179</v>
      </c>
      <c r="C72" s="3" t="s">
        <v>40</v>
      </c>
      <c r="D72" s="3" t="s">
        <v>190</v>
      </c>
      <c r="E72" s="9">
        <f>VLOOKUP($A72,[3]Hoja2!$A$9:$AT$166,7,0)</f>
        <v>4750</v>
      </c>
      <c r="F72" s="9">
        <f>VLOOKUP($A72,[3]Hoja2!$A$9:$AT$166,26,0)</f>
        <v>443.71</v>
      </c>
      <c r="G72" s="9">
        <f>VLOOKUP($A72,[3]Hoja2!$A$9:$AT$166,27,0)</f>
        <v>4306.29</v>
      </c>
    </row>
    <row r="73" spans="1:7" x14ac:dyDescent="0.25">
      <c r="A73" s="5" t="s">
        <v>134</v>
      </c>
      <c r="B73" s="9" t="s">
        <v>135</v>
      </c>
      <c r="C73" s="3" t="s">
        <v>40</v>
      </c>
      <c r="D73" s="3" t="s">
        <v>190</v>
      </c>
      <c r="E73" s="9">
        <f>VLOOKUP($A73,[3]Hoja2!$A$9:$AT$166,7,0)</f>
        <v>4970</v>
      </c>
      <c r="F73" s="9">
        <f>VLOOKUP($A73,[3]Hoja2!$A$9:$AT$166,26,0)</f>
        <v>542.30999999999995</v>
      </c>
      <c r="G73" s="9">
        <f>VLOOKUP($A73,[3]Hoja2!$A$9:$AT$166,27,0)</f>
        <v>4427.6899999999996</v>
      </c>
    </row>
    <row r="74" spans="1:7" x14ac:dyDescent="0.25">
      <c r="A74" s="5" t="s">
        <v>138</v>
      </c>
      <c r="B74" s="9" t="s">
        <v>139</v>
      </c>
      <c r="C74" s="3" t="s">
        <v>39</v>
      </c>
      <c r="D74" s="3" t="s">
        <v>190</v>
      </c>
      <c r="E74" s="9">
        <f>VLOOKUP($A74,[3]Hoja2!$A$9:$AT$166,7,0)</f>
        <v>4500</v>
      </c>
      <c r="F74" s="9">
        <f>VLOOKUP($A74,[3]Hoja2!$A$9:$AT$166,26,0)</f>
        <v>471.88</v>
      </c>
      <c r="G74" s="9">
        <f>VLOOKUP($A74,[3]Hoja2!$A$9:$AT$166,27,0)</f>
        <v>4028.12</v>
      </c>
    </row>
    <row r="75" spans="1:7" x14ac:dyDescent="0.25">
      <c r="A75" s="5" t="s">
        <v>153</v>
      </c>
      <c r="B75" s="9" t="s">
        <v>154</v>
      </c>
      <c r="C75" s="3" t="s">
        <v>40</v>
      </c>
      <c r="D75" s="3" t="s">
        <v>190</v>
      </c>
      <c r="E75" s="9">
        <f>VLOOKUP($A75,[3]Hoja2!$A$9:$AT$166,7,0)</f>
        <v>3500</v>
      </c>
      <c r="F75" s="9">
        <f>VLOOKUP($A75,[3]Hoja2!$A$9:$AT$166,26,0)</f>
        <v>211.5</v>
      </c>
      <c r="G75" s="9">
        <f>VLOOKUP($A75,[3]Hoja2!$A$9:$AT$166,27,0)</f>
        <v>3288.5</v>
      </c>
    </row>
    <row r="76" spans="1:7" x14ac:dyDescent="0.25">
      <c r="A76" s="5" t="s">
        <v>86</v>
      </c>
      <c r="B76" s="9" t="s">
        <v>87</v>
      </c>
      <c r="C76" s="3" t="s">
        <v>63</v>
      </c>
      <c r="D76" s="3" t="s">
        <v>190</v>
      </c>
      <c r="E76" s="9">
        <f>VLOOKUP($A76,[3]Hoja2!$A$9:$AT$166,7,0)</f>
        <v>2125.5</v>
      </c>
      <c r="F76" s="9">
        <f>VLOOKUP($A76,[3]Hoja2!$A$9:$AT$166,26,0)</f>
        <v>-66.930000000000007</v>
      </c>
      <c r="G76" s="9">
        <f>VLOOKUP($A76,[3]Hoja2!$A$9:$AT$166,27,0)</f>
        <v>2192.4299999999998</v>
      </c>
    </row>
    <row r="77" spans="1:7" x14ac:dyDescent="0.25">
      <c r="A77" s="5" t="s">
        <v>12</v>
      </c>
      <c r="B77" s="9" t="str">
        <f>VLOOKUP(A77,[1]Hoja2!$A$13:$AF$47,2,0)</f>
        <v>Rojas Lopez Miguel Angel</v>
      </c>
      <c r="C77" s="3" t="s">
        <v>40</v>
      </c>
      <c r="D77" s="3" t="s">
        <v>190</v>
      </c>
      <c r="E77" s="9">
        <f>VLOOKUP($A77,[3]Hoja2!$A$9:$AT$166,7,0)</f>
        <v>4909.1000000000004</v>
      </c>
      <c r="F77" s="9">
        <f>VLOOKUP($A77,[3]Hoja2!$A$9:$AT$166,26,0)</f>
        <v>643.37</v>
      </c>
      <c r="G77" s="9">
        <f>VLOOKUP($A77,[3]Hoja2!$A$9:$AT$166,27,0)</f>
        <v>4265.7299999999996</v>
      </c>
    </row>
    <row r="78" spans="1:7" x14ac:dyDescent="0.25">
      <c r="A78" s="5" t="s">
        <v>16</v>
      </c>
      <c r="B78" s="9" t="str">
        <f>VLOOKUP(A78,[1]Hoja2!$A$13:$AF$47,2,0)</f>
        <v>Romero Romero Ingrid</v>
      </c>
      <c r="C78" s="3" t="s">
        <v>40</v>
      </c>
      <c r="D78" s="3" t="s">
        <v>190</v>
      </c>
      <c r="E78" s="9">
        <f>VLOOKUP($A78,[3]Hoja2!$A$9:$AT$166,7,0)</f>
        <v>8752</v>
      </c>
      <c r="F78" s="9">
        <f>VLOOKUP($A78,[3]Hoja2!$A$9:$AT$166,26,0)</f>
        <v>4171.29</v>
      </c>
      <c r="G78" s="9">
        <f>VLOOKUP($A78,[3]Hoja2!$A$9:$AT$166,27,0)</f>
        <v>4580.71</v>
      </c>
    </row>
    <row r="79" spans="1:7" x14ac:dyDescent="0.25">
      <c r="A79" s="5" t="s">
        <v>18</v>
      </c>
      <c r="B79" s="9" t="str">
        <f>VLOOKUP(A79,[1]Hoja2!$A$13:$AF$47,2,0)</f>
        <v>Sanchez Sanchez Micaela</v>
      </c>
      <c r="C79" s="3" t="s">
        <v>42</v>
      </c>
      <c r="D79" s="3" t="s">
        <v>190</v>
      </c>
      <c r="E79" s="9">
        <f>VLOOKUP($A79,[3]Hoja2!$A$9:$AT$166,7,0)</f>
        <v>2125.5</v>
      </c>
      <c r="F79" s="9">
        <f>VLOOKUP($A79,[3]Hoja2!$A$9:$AT$166,26,0)</f>
        <v>-66.930000000000007</v>
      </c>
      <c r="G79" s="9">
        <f>VLOOKUP($A79,[3]Hoja2!$A$9:$AT$166,27,0)</f>
        <v>2192.4299999999998</v>
      </c>
    </row>
    <row r="80" spans="1:7" x14ac:dyDescent="0.25">
      <c r="A80" s="5" t="s">
        <v>88</v>
      </c>
      <c r="B80" s="9" t="s">
        <v>89</v>
      </c>
      <c r="C80" s="3" t="s">
        <v>63</v>
      </c>
      <c r="D80" s="3" t="s">
        <v>190</v>
      </c>
      <c r="E80" s="9">
        <f>VLOOKUP($A80,[3]Hoja2!$A$9:$AT$166,7,0)</f>
        <v>2125.5</v>
      </c>
      <c r="F80" s="9">
        <f>VLOOKUP($A80,[3]Hoja2!$A$9:$AT$166,26,0)</f>
        <v>-66.930000000000007</v>
      </c>
      <c r="G80" s="9">
        <f>VLOOKUP($A80,[3]Hoja2!$A$9:$AT$166,27,0)</f>
        <v>2192.4299999999998</v>
      </c>
    </row>
    <row r="81" spans="1:7" x14ac:dyDescent="0.25">
      <c r="A81" s="5" t="s">
        <v>24</v>
      </c>
      <c r="B81" s="9" t="str">
        <f>VLOOKUP(A81,[1]Hoja2!$A$13:$AF$47,2,0)</f>
        <v>Tovar Lopez Rogelio</v>
      </c>
      <c r="C81" s="3" t="s">
        <v>40</v>
      </c>
      <c r="D81" s="3" t="s">
        <v>190</v>
      </c>
      <c r="E81" s="9">
        <f>VLOOKUP($A81,[3]Hoja2!$A$9:$AT$166,7,0)</f>
        <v>7875</v>
      </c>
      <c r="F81" s="9">
        <f>VLOOKUP($A81,[3]Hoja2!$A$9:$AT$166,26,0)</f>
        <v>2108.65</v>
      </c>
      <c r="G81" s="9">
        <f>VLOOKUP($A81,[3]Hoja2!$A$9:$AT$166,27,0)</f>
        <v>5766.35</v>
      </c>
    </row>
    <row r="82" spans="1:7" x14ac:dyDescent="0.25">
      <c r="A82" s="5" t="s">
        <v>127</v>
      </c>
      <c r="B82" s="9" t="s">
        <v>128</v>
      </c>
      <c r="C82" s="3" t="s">
        <v>45</v>
      </c>
      <c r="D82" s="3" t="s">
        <v>190</v>
      </c>
      <c r="E82" s="9">
        <f>VLOOKUP($A82,[3]Hoja2!$A$9:$AT$166,7,0)</f>
        <v>10000</v>
      </c>
      <c r="F82" s="9">
        <f>VLOOKUP($A82,[3]Hoja2!$A$9:$AT$166,26,0)</f>
        <v>1705.66</v>
      </c>
      <c r="G82" s="9">
        <f>VLOOKUP($A82,[3]Hoja2!$A$9:$AT$166,27,0)</f>
        <v>8294.34</v>
      </c>
    </row>
    <row r="83" spans="1:7" x14ac:dyDescent="0.25">
      <c r="A83" s="5" t="s">
        <v>184</v>
      </c>
      <c r="B83" s="9" t="s">
        <v>185</v>
      </c>
      <c r="C83" s="3" t="s">
        <v>46</v>
      </c>
      <c r="D83" s="3" t="s">
        <v>190</v>
      </c>
      <c r="E83" s="9">
        <f>VLOOKUP($A83,[3]Hoja2!$A$9:$AT$166,7,0)</f>
        <v>8714.74</v>
      </c>
      <c r="F83" s="9">
        <f>VLOOKUP($A83,[3]Hoja2!$A$9:$AT$166,26,0)</f>
        <v>1349.41</v>
      </c>
      <c r="G83" s="9">
        <f>VLOOKUP($A83,[3]Hoja2!$A$9:$AT$166,27,0)</f>
        <v>7365.33</v>
      </c>
    </row>
    <row r="84" spans="1:7" x14ac:dyDescent="0.25">
      <c r="A84" s="5" t="s">
        <v>133</v>
      </c>
      <c r="B84" s="9" t="s">
        <v>132</v>
      </c>
      <c r="C84" s="3" t="s">
        <v>39</v>
      </c>
      <c r="D84" s="3" t="s">
        <v>190</v>
      </c>
      <c r="E84" s="9">
        <f>VLOOKUP($A84,[3]Hoja2!$A$9:$AT$166,7,0)</f>
        <v>8714.74</v>
      </c>
      <c r="F84" s="9">
        <f>VLOOKUP($A84,[3]Hoja2!$A$9:$AT$166,26,0)</f>
        <v>1397.11</v>
      </c>
      <c r="G84" s="9">
        <f>VLOOKUP($A84,[3]Hoja2!$A$9:$AT$166,27,0)</f>
        <v>7317.63</v>
      </c>
    </row>
    <row r="85" spans="1:7" ht="24.75" x14ac:dyDescent="0.25">
      <c r="B85" s="6" t="s">
        <v>38</v>
      </c>
      <c r="C85" s="1" t="s">
        <v>0</v>
      </c>
      <c r="D85" s="1" t="s">
        <v>1</v>
      </c>
      <c r="E85" s="2" t="s">
        <v>2</v>
      </c>
      <c r="F85" s="2" t="s">
        <v>3</v>
      </c>
      <c r="G85" s="1" t="s">
        <v>4</v>
      </c>
    </row>
    <row r="86" spans="1:7" x14ac:dyDescent="0.25">
      <c r="A86" s="5" t="s">
        <v>119</v>
      </c>
      <c r="B86" s="9" t="s">
        <v>120</v>
      </c>
      <c r="C86" s="3" t="s">
        <v>53</v>
      </c>
      <c r="D86" s="3" t="s">
        <v>190</v>
      </c>
      <c r="E86" s="9">
        <f>VLOOKUP($A86,[3]Hoja2!$A$9:$AT$166,7,0)</f>
        <v>4000</v>
      </c>
      <c r="F86" s="9">
        <f>VLOOKUP($A86,[3]Hoja2!$A$9:$AT$166,26,0)</f>
        <v>407.44</v>
      </c>
      <c r="G86" s="9">
        <f>VLOOKUP($A86,[3]Hoja2!$A$9:$AT$166,27,0)</f>
        <v>3592.56</v>
      </c>
    </row>
    <row r="87" spans="1:7" x14ac:dyDescent="0.25">
      <c r="A87" s="5" t="s">
        <v>149</v>
      </c>
      <c r="B87" s="9" t="s">
        <v>150</v>
      </c>
      <c r="C87" s="3" t="s">
        <v>53</v>
      </c>
      <c r="D87" s="3" t="s">
        <v>190</v>
      </c>
      <c r="E87" s="9">
        <f>VLOOKUP($A87,[3]Hoja2!$A$9:$AT$166,7,0)</f>
        <v>2361.75</v>
      </c>
      <c r="F87" s="9">
        <f>VLOOKUP($A87,[3]Hoja2!$A$9:$AT$166,26,0)</f>
        <v>41.47</v>
      </c>
      <c r="G87" s="9">
        <f>VLOOKUP($A87,[3]Hoja2!$A$9:$AT$166,27,0)</f>
        <v>2320.2800000000002</v>
      </c>
    </row>
    <row r="88" spans="1:7" x14ac:dyDescent="0.25">
      <c r="A88" s="5" t="s">
        <v>121</v>
      </c>
      <c r="B88" s="9" t="s">
        <v>122</v>
      </c>
      <c r="C88" s="3" t="s">
        <v>53</v>
      </c>
      <c r="D88" s="3" t="s">
        <v>190</v>
      </c>
      <c r="E88" s="9">
        <f>VLOOKUP($A88,[3]Hoja2!$A$9:$AT$166,7,0)</f>
        <v>3189</v>
      </c>
      <c r="F88" s="9">
        <f>VLOOKUP($A88,[3]Hoja2!$A$9:$AT$166,26,0)</f>
        <v>174.25</v>
      </c>
      <c r="G88" s="9">
        <f>VLOOKUP($A88,[3]Hoja2!$A$9:$AT$166,27,0)</f>
        <v>3014.75</v>
      </c>
    </row>
    <row r="89" spans="1:7" x14ac:dyDescent="0.25">
      <c r="A89" s="11" t="s">
        <v>125</v>
      </c>
      <c r="B89" s="9" t="s">
        <v>126</v>
      </c>
      <c r="C89" s="3" t="s">
        <v>53</v>
      </c>
      <c r="D89" s="3" t="s">
        <v>190</v>
      </c>
      <c r="E89" s="9">
        <f>VLOOKUP($A89,[3]Hoja2!$A$9:$AT$166,7,0)</f>
        <v>3159</v>
      </c>
      <c r="F89" s="9">
        <f>VLOOKUP($A89,[3]Hoja2!$A$9:$AT$166,26,0)</f>
        <v>166.33</v>
      </c>
      <c r="G89" s="9">
        <f>VLOOKUP($A89,[3]Hoja2!$A$9:$AT$166,27,0)</f>
        <v>2992.67</v>
      </c>
    </row>
    <row r="90" spans="1:7" x14ac:dyDescent="0.25">
      <c r="A90" s="5" t="s">
        <v>114</v>
      </c>
      <c r="B90" s="9" t="s">
        <v>115</v>
      </c>
      <c r="C90" s="3" t="s">
        <v>116</v>
      </c>
      <c r="D90" s="3" t="s">
        <v>190</v>
      </c>
      <c r="E90" s="9">
        <f>VLOOKUP($A90,[3]Hoja2!$A$9:$AT$166,7,0)</f>
        <v>2173.5</v>
      </c>
      <c r="F90" s="9">
        <f>VLOOKUP($A90,[3]Hoja2!$A$9:$AT$166,26,0)</f>
        <v>-63.86</v>
      </c>
      <c r="G90" s="9">
        <f>VLOOKUP($A90,[3]Hoja2!$A$9:$AT$166,27,0)</f>
        <v>2237.36</v>
      </c>
    </row>
    <row r="91" spans="1:7" x14ac:dyDescent="0.25">
      <c r="A91" s="5" t="s">
        <v>31</v>
      </c>
      <c r="B91" s="9" t="str">
        <f>VLOOKUP(A91,[1]Hoja2!$A$13:$AF$47,2,0)</f>
        <v>Bravo Garcia Andrea Nallely</v>
      </c>
      <c r="C91" s="3" t="s">
        <v>54</v>
      </c>
      <c r="D91" s="3" t="s">
        <v>190</v>
      </c>
      <c r="E91" s="9">
        <f>VLOOKUP($A91,[3]Hoja2!$A$9:$AT$166,7,0)</f>
        <v>3150</v>
      </c>
      <c r="F91" s="9">
        <f>VLOOKUP($A91,[3]Hoja2!$A$9:$AT$166,26,0)</f>
        <v>165.15</v>
      </c>
      <c r="G91" s="9">
        <f>VLOOKUP($A91,[3]Hoja2!$A$9:$AT$166,27,0)</f>
        <v>2984.85</v>
      </c>
    </row>
    <row r="92" spans="1:7" x14ac:dyDescent="0.25">
      <c r="A92" s="5" t="s">
        <v>55</v>
      </c>
      <c r="B92" s="9" t="s">
        <v>56</v>
      </c>
      <c r="C92" s="3" t="s">
        <v>57</v>
      </c>
      <c r="D92" s="3" t="s">
        <v>190</v>
      </c>
      <c r="E92" s="9">
        <f>VLOOKUP($A92,[3]Hoja2!$A$9:$AT$166,7,0)</f>
        <v>8301.4699999999993</v>
      </c>
      <c r="F92" s="9">
        <f>VLOOKUP($A92,[3]Hoja2!$A$9:$AT$166,26,0)</f>
        <v>1296.5</v>
      </c>
      <c r="G92" s="9">
        <f>VLOOKUP($A92,[3]Hoja2!$A$9:$AT$166,27,0)</f>
        <v>7004.97</v>
      </c>
    </row>
    <row r="93" spans="1:7" x14ac:dyDescent="0.25">
      <c r="A93" s="5" t="s">
        <v>157</v>
      </c>
      <c r="B93" s="9" t="s">
        <v>158</v>
      </c>
      <c r="C93" s="3" t="s">
        <v>58</v>
      </c>
      <c r="D93" s="3" t="s">
        <v>190</v>
      </c>
      <c r="E93" s="9">
        <f>VLOOKUP($A93,[3]Hoja2!$A$9:$AT$166,7,0)</f>
        <v>4000</v>
      </c>
      <c r="F93" s="9">
        <f>VLOOKUP($A93,[3]Hoja2!$A$9:$AT$166,26,0)</f>
        <v>403.84</v>
      </c>
      <c r="G93" s="9">
        <f>VLOOKUP($A93,[3]Hoja2!$A$9:$AT$166,27,0)</f>
        <v>3596.16</v>
      </c>
    </row>
    <row r="94" spans="1:7" hidden="1" x14ac:dyDescent="0.25">
      <c r="A94" s="5" t="s">
        <v>163</v>
      </c>
      <c r="B94" s="9" t="s">
        <v>164</v>
      </c>
      <c r="C94" s="3" t="s">
        <v>58</v>
      </c>
      <c r="D94" s="3" t="s">
        <v>190</v>
      </c>
      <c r="E94" s="9">
        <f>VLOOKUP($A94,[3]Hoja2!$A$9:$AT$166,7,0)</f>
        <v>4750</v>
      </c>
      <c r="F94" s="9">
        <f>VLOOKUP($A94,[3]Hoja2!$A$9:$AT$166,26,0)</f>
        <v>472.91</v>
      </c>
      <c r="G94" s="9">
        <f>VLOOKUP($A94,[3]Hoja2!$A$9:$AT$166,27,0)</f>
        <v>4277.09</v>
      </c>
    </row>
    <row r="95" spans="1:7" x14ac:dyDescent="0.25">
      <c r="A95" s="5" t="s">
        <v>59</v>
      </c>
      <c r="B95" s="9" t="s">
        <v>60</v>
      </c>
      <c r="C95" s="3" t="s">
        <v>58</v>
      </c>
      <c r="D95" s="3" t="s">
        <v>190</v>
      </c>
      <c r="E95" s="9">
        <f>VLOOKUP($A95,[3]Hoja2!$A$9:$AT$166,7,0)</f>
        <v>2125.5</v>
      </c>
      <c r="F95" s="9">
        <f>VLOOKUP($A95,[3]Hoja2!$A$9:$AT$166,26,0)</f>
        <v>-66.930000000000007</v>
      </c>
      <c r="G95" s="9">
        <f>VLOOKUP($A95,[3]Hoja2!$A$9:$AT$166,27,0)</f>
        <v>2192.4299999999998</v>
      </c>
    </row>
    <row r="96" spans="1:7" x14ac:dyDescent="0.25">
      <c r="E96">
        <f>SUM(E7:E84)+SUM(E86:E95)</f>
        <v>470621.12999999989</v>
      </c>
      <c r="F96">
        <f>SUM(F7:F84)+SUM(F86:F95)</f>
        <v>87896.270000000019</v>
      </c>
      <c r="G96">
        <f>SUM(G7:G84)+SUM(G86:G95)</f>
        <v>382724.86</v>
      </c>
    </row>
    <row r="97" spans="5:7" x14ac:dyDescent="0.25">
      <c r="E97" s="10">
        <v>470621.13</v>
      </c>
      <c r="F97" s="10">
        <v>87896.27</v>
      </c>
      <c r="G97" s="10">
        <v>382724.86</v>
      </c>
    </row>
    <row r="98" spans="5:7" x14ac:dyDescent="0.25">
      <c r="E98" s="10">
        <f>+E96-E97</f>
        <v>0</v>
      </c>
      <c r="F98" s="10">
        <f t="shared" ref="F98:G98" si="0">+F96-F97</f>
        <v>0</v>
      </c>
      <c r="G98" s="10">
        <f t="shared" si="0"/>
        <v>0</v>
      </c>
    </row>
  </sheetData>
  <autoFilter ref="A6:G91"/>
  <mergeCells count="4">
    <mergeCell ref="B1:G1"/>
    <mergeCell ref="B2:G2"/>
    <mergeCell ref="B3:G3"/>
    <mergeCell ref="B4:G4"/>
  </mergeCells>
  <conditionalFormatting sqref="E96:G96">
    <cfRule type="cellIs" dxfId="5" priority="7" operator="lessThan">
      <formula>0</formula>
    </cfRule>
  </conditionalFormatting>
  <conditionalFormatting sqref="F97:G97">
    <cfRule type="cellIs" dxfId="4" priority="4" operator="lessThan">
      <formula>0</formula>
    </cfRule>
  </conditionalFormatting>
  <conditionalFormatting sqref="E97">
    <cfRule type="cellIs" dxfId="3" priority="5" operator="lessThan">
      <formula>0</formula>
    </cfRule>
  </conditionalFormatting>
  <conditionalFormatting sqref="E98">
    <cfRule type="cellIs" dxfId="2" priority="3" operator="lessThan">
      <formula>0</formula>
    </cfRule>
  </conditionalFormatting>
  <conditionalFormatting sqref="F98:G98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2021-10-01T18:47:10Z</dcterms:modified>
</cp:coreProperties>
</file>