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Mzo" sheetId="1" r:id="rId1"/>
    <sheet name="2da Mzo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Mzo'!$A$6:$G$110</definedName>
  </definedNames>
  <calcPr calcId="162913"/>
</workbook>
</file>

<file path=xl/calcChain.xml><?xml version="1.0" encoding="utf-8"?>
<calcChain xmlns="http://schemas.openxmlformats.org/spreadsheetml/2006/main">
  <c r="G36" i="2" l="1"/>
  <c r="F36" i="2"/>
  <c r="E36" i="2"/>
  <c r="G94" i="2"/>
  <c r="F94" i="2"/>
  <c r="E94" i="2"/>
  <c r="G62" i="2"/>
  <c r="F62" i="2"/>
  <c r="E62" i="2"/>
  <c r="G61" i="2"/>
  <c r="F61" i="2"/>
  <c r="E61" i="2"/>
  <c r="G56" i="2"/>
  <c r="F56" i="2"/>
  <c r="E56" i="2"/>
  <c r="G55" i="2"/>
  <c r="F55" i="2"/>
  <c r="E55" i="2"/>
  <c r="F44" i="2"/>
  <c r="G44" i="2"/>
  <c r="E44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7" i="2"/>
  <c r="F57" i="2"/>
  <c r="G57" i="2"/>
  <c r="E58" i="2"/>
  <c r="F58" i="2"/>
  <c r="G58" i="2"/>
  <c r="E59" i="2"/>
  <c r="F59" i="2"/>
  <c r="G59" i="2"/>
  <c r="E60" i="2"/>
  <c r="F60" i="2"/>
  <c r="G60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G7" i="2" l="1"/>
  <c r="F7" i="2"/>
  <c r="E7" i="2"/>
  <c r="E112" i="2" l="1"/>
  <c r="E114" i="2" s="1"/>
  <c r="G112" i="2"/>
  <c r="G114" i="2" s="1"/>
  <c r="F112" i="2"/>
  <c r="F114" i="2" s="1"/>
  <c r="B108" i="2"/>
  <c r="B98" i="2"/>
  <c r="B96" i="2"/>
  <c r="B93" i="2"/>
  <c r="B91" i="2"/>
  <c r="B90" i="2"/>
  <c r="B82" i="2"/>
  <c r="B80" i="2"/>
  <c r="B72" i="2"/>
  <c r="B71" i="2"/>
  <c r="B69" i="2"/>
  <c r="B67" i="2"/>
  <c r="B66" i="2"/>
  <c r="B65" i="2"/>
  <c r="B57" i="2"/>
  <c r="B50" i="2"/>
  <c r="B48" i="2"/>
  <c r="B47" i="2"/>
  <c r="B45" i="2"/>
  <c r="B39" i="2"/>
  <c r="B38" i="2"/>
  <c r="B35" i="2"/>
  <c r="B28" i="2"/>
  <c r="B26" i="2"/>
  <c r="B23" i="2"/>
  <c r="B18" i="2"/>
  <c r="B17" i="2"/>
  <c r="B15" i="2"/>
  <c r="B11" i="2"/>
  <c r="B10" i="2"/>
  <c r="B8" i="2"/>
  <c r="B7" i="2"/>
  <c r="E73" i="1"/>
  <c r="F73" i="1"/>
  <c r="G73" i="1"/>
  <c r="G88" i="1"/>
  <c r="F88" i="1"/>
  <c r="E88" i="1"/>
  <c r="G86" i="1"/>
  <c r="F86" i="1"/>
  <c r="E86" i="1"/>
  <c r="G82" i="1"/>
  <c r="F82" i="1"/>
  <c r="E82" i="1"/>
  <c r="E76" i="1"/>
  <c r="F76" i="1"/>
  <c r="G76" i="1"/>
  <c r="E72" i="1"/>
  <c r="F72" i="1"/>
  <c r="G72" i="1"/>
  <c r="E59" i="1"/>
  <c r="F59" i="1"/>
  <c r="G59" i="1"/>
  <c r="E56" i="1"/>
  <c r="F56" i="1"/>
  <c r="G56" i="1"/>
  <c r="E57" i="1"/>
  <c r="F57" i="1"/>
  <c r="G57" i="1"/>
  <c r="E58" i="1"/>
  <c r="F58" i="1"/>
  <c r="G58" i="1"/>
  <c r="G51" i="1"/>
  <c r="F51" i="1"/>
  <c r="E51" i="1"/>
  <c r="E52" i="1"/>
  <c r="F52" i="1"/>
  <c r="G52" i="1"/>
  <c r="E41" i="1"/>
  <c r="F41" i="1"/>
  <c r="G41" i="1"/>
  <c r="G34" i="1"/>
  <c r="F34" i="1"/>
  <c r="E34" i="1"/>
  <c r="G29" i="1"/>
  <c r="F29" i="1"/>
  <c r="E29" i="1"/>
  <c r="E24" i="1"/>
  <c r="F24" i="1"/>
  <c r="G24" i="1"/>
  <c r="E13" i="1"/>
  <c r="F13" i="1"/>
  <c r="G13" i="1"/>
  <c r="E9" i="1"/>
  <c r="F9" i="1"/>
  <c r="G9" i="1"/>
  <c r="E80" i="1" l="1"/>
  <c r="F80" i="1"/>
  <c r="G80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E8" i="1"/>
  <c r="F8" i="1"/>
  <c r="G8" i="1"/>
  <c r="E10" i="1"/>
  <c r="F10" i="1"/>
  <c r="G10" i="1"/>
  <c r="E11" i="1"/>
  <c r="F11" i="1"/>
  <c r="G11" i="1"/>
  <c r="E12" i="1"/>
  <c r="F12" i="1"/>
  <c r="G12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5" i="1"/>
  <c r="F25" i="1"/>
  <c r="G25" i="1"/>
  <c r="E26" i="1"/>
  <c r="F26" i="1"/>
  <c r="G26" i="1"/>
  <c r="E27" i="1"/>
  <c r="F27" i="1"/>
  <c r="G27" i="1"/>
  <c r="E28" i="1"/>
  <c r="F28" i="1"/>
  <c r="G28" i="1"/>
  <c r="E30" i="1"/>
  <c r="F30" i="1"/>
  <c r="G30" i="1"/>
  <c r="E31" i="1"/>
  <c r="F31" i="1"/>
  <c r="G31" i="1"/>
  <c r="E32" i="1"/>
  <c r="F32" i="1"/>
  <c r="G32" i="1"/>
  <c r="E33" i="1"/>
  <c r="F33" i="1"/>
  <c r="G33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3" i="1"/>
  <c r="F53" i="1"/>
  <c r="G53" i="1"/>
  <c r="E54" i="1"/>
  <c r="F54" i="1"/>
  <c r="G54" i="1"/>
  <c r="E55" i="1"/>
  <c r="F55" i="1"/>
  <c r="G55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4" i="1"/>
  <c r="F74" i="1"/>
  <c r="G74" i="1"/>
  <c r="E75" i="1"/>
  <c r="F75" i="1"/>
  <c r="G75" i="1"/>
  <c r="E77" i="1"/>
  <c r="F77" i="1"/>
  <c r="G77" i="1"/>
  <c r="E78" i="1"/>
  <c r="F78" i="1"/>
  <c r="G78" i="1"/>
  <c r="E79" i="1"/>
  <c r="F79" i="1"/>
  <c r="G79" i="1"/>
  <c r="E81" i="1"/>
  <c r="F81" i="1"/>
  <c r="G81" i="1"/>
  <c r="E83" i="1"/>
  <c r="F83" i="1"/>
  <c r="G83" i="1"/>
  <c r="E84" i="1"/>
  <c r="F84" i="1"/>
  <c r="G84" i="1"/>
  <c r="E85" i="1"/>
  <c r="F85" i="1"/>
  <c r="G85" i="1"/>
  <c r="E87" i="1"/>
  <c r="F87" i="1"/>
  <c r="G87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G7" i="1"/>
  <c r="F7" i="1"/>
  <c r="E7" i="1"/>
  <c r="B92" i="1" l="1"/>
  <c r="B102" i="1" l="1"/>
  <c r="B96" i="1" l="1"/>
  <c r="B90" i="1" l="1"/>
  <c r="B87" i="1"/>
  <c r="B85" i="1"/>
  <c r="B84" i="1"/>
  <c r="B77" i="1"/>
  <c r="B75" i="1"/>
  <c r="B67" i="1"/>
  <c r="B66" i="1"/>
  <c r="B64" i="1"/>
  <c r="B62" i="1"/>
  <c r="B61" i="1"/>
  <c r="B60" i="1"/>
  <c r="B53" i="1"/>
  <c r="B47" i="1"/>
  <c r="B45" i="1"/>
  <c r="B44" i="1"/>
  <c r="B42" i="1"/>
  <c r="B37" i="1"/>
  <c r="B36" i="1"/>
  <c r="B33" i="1"/>
  <c r="B27" i="1"/>
  <c r="B25" i="1"/>
  <c r="B22" i="1"/>
  <c r="B18" i="1"/>
  <c r="B17" i="1"/>
  <c r="B15" i="1"/>
  <c r="B11" i="1"/>
  <c r="B10" i="1"/>
  <c r="B8" i="1"/>
  <c r="B7" i="1"/>
  <c r="F106" i="1" l="1"/>
  <c r="F108" i="1" s="1"/>
  <c r="G106" i="1"/>
  <c r="G108" i="1" s="1"/>
  <c r="E106" i="1"/>
  <c r="E108" i="1" s="1"/>
</calcChain>
</file>

<file path=xl/sharedStrings.xml><?xml version="1.0" encoding="utf-8"?>
<sst xmlns="http://schemas.openxmlformats.org/spreadsheetml/2006/main" count="767" uniqueCount="215">
  <si>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</si>
  <si>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</si>
  <si>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</si>
  <si>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</si>
  <si>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</si>
  <si>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</si>
  <si>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</si>
  <si>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</si>
  <si>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</si>
  <si>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</si>
  <si>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</si>
  <si>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</si>
  <si>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</si>
  <si>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</si>
  <si>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</si>
  <si>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</si>
  <si>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</si>
  <si>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</si>
  <si>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</si>
  <si>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</si>
  <si>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</si>
  <si>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</si>
  <si>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</si>
  <si>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</si>
  <si>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</si>
  <si>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</si>
  <si>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</si>
  <si>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</si>
  <si>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</si>
  <si>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</si>
  <si>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</si>
  <si>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</si>
  <si>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</si>
  <si>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</si>
  <si>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</si>
  <si>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</si>
  <si>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</si>
  <si>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</si>
  <si>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</si>
  <si>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</si>
  <si>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</si>
  <si>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</si>
  <si>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</si>
  <si>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</si>
  <si>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</si>
  <si>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</si>
  <si>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</si>
  <si>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</si>
  <si>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</si>
  <si>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</si>
  <si>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</si>
  <si>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</si>
  <si>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</si>
  <si>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</si>
  <si>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</si>
  <si>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</si>
  <si>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</si>
  <si>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</si>
  <si>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</si>
  <si>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</si>
  <si>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</si>
  <si>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</si>
  <si>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</si>
  <si>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</si>
  <si>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</si>
  <si>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</si>
  <si>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</si>
  <si>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</si>
  <si>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</si>
  <si>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</si>
  <si>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</si>
  <si>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</si>
  <si>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</si>
  <si>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</si>
  <si>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</si>
  <si>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</si>
  <si>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</si>
  <si>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</si>
  <si>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</si>
  <si>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</si>
  <si>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</si>
  <si>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</si>
  <si>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</si>
  <si>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</si>
  <si>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</si>
  <si>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</si>
  <si>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</si>
  <si>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</si>
  <si>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</si>
  <si>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</si>
  <si>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</si>
  <si>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</si>
  <si>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</si>
  <si>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</si>
  <si>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</si>
  <si>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</si>
  <si>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</si>
  <si>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</si>
  <si>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</si>
  <si>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</si>
  <si>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</si>
  <si>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</si>
  <si>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</si>
  <si>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</si>
  <si>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</si>
  <si>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</si>
  <si>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</si>
  <si>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</si>
  <si>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</si>
  <si>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</si>
  <si>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</si>
  <si>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</si>
  <si>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</si>
  <si>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</si>
  <si>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</si>
  <si>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</si>
  <si>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</si>
  <si>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</si>
  <si>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</si>
  <si>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</si>
  <si>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</si>
  <si>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</si>
  <si>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</si>
  <si>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</si>
  <si>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</si>
  <si>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</si>
  <si>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</si>
  <si>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</si>
  <si>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</si>
  <si>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</si>
  <si>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</si>
  <si>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</si>
  <si>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</si>
  <si>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</si>
  <si>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</si>
  <si>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</si>
  <si>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</si>
  <si>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</si>
  <si>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</si>
  <si>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</si>
  <si>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00884</t>
  </si>
  <si>
    <t>Montero Villanueva Xavier Marconi</t>
  </si>
  <si>
    <t>ORG MOVIMIENTO TERRITORIAL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</si>
  <si>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</si>
  <si>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</si>
  <si>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</si>
  <si>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</si>
  <si>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</si>
  <si>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</si>
  <si>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</si>
  <si>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</si>
  <si>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</si>
  <si>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00888</t>
  </si>
  <si>
    <t>Palacios Morquecho Ruben Efrain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</si>
  <si>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</si>
  <si>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</si>
  <si>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</si>
  <si>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</si>
  <si>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</si>
  <si>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</si>
  <si>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NOMINA DEL 1 AL 15 Marzo 2021</t>
  </si>
  <si>
    <t>01 al 15 de Marzo del 2021</t>
  </si>
  <si>
    <t>00906</t>
  </si>
  <si>
    <t>Topete Tovar Hector Gerardo Domingo</t>
  </si>
  <si>
    <t>00907</t>
  </si>
  <si>
    <t>Reynoso Castellanos Lucia</t>
  </si>
  <si>
    <t>00860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</si>
  <si>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</si>
  <si>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</si>
  <si>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</si>
  <si>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</si>
  <si>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</si>
  <si>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</si>
  <si>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</si>
  <si>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</si>
  <si>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</si>
  <si>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</si>
  <si>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</si>
  <si>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</si>
  <si>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</si>
  <si>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</si>
  <si>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De La Torre Gonzalez Juan Carlos</t>
  </si>
  <si>
    <t>Garcia Vera Jessica Lizbeth</t>
  </si>
  <si>
    <t>Hernandez Camarena Martin Ulises</t>
  </si>
  <si>
    <t>Lopez Espinoza Maria Fernanda</t>
  </si>
  <si>
    <t>Macias Gonzalez Yazmin Alejandra</t>
  </si>
  <si>
    <t>Lopez Espinoza Diego</t>
  </si>
  <si>
    <t>Macias Baez David Eduardo</t>
  </si>
  <si>
    <t>Santana Navarro Cielo Lizette</t>
  </si>
  <si>
    <t>Ayala Martinez Carlos Mitchel</t>
  </si>
  <si>
    <t>Macias Baez Jose Andres</t>
  </si>
  <si>
    <t>Padilla Cruz Margarita</t>
  </si>
  <si>
    <t>Diaz Cervantes Oscar Ivan</t>
  </si>
  <si>
    <t>Pulido Marquez Maria Clauida</t>
  </si>
  <si>
    <t>Rosales Montes Jose Rosalio</t>
  </si>
  <si>
    <t>Ortiz Perez Jose De Jesus</t>
  </si>
  <si>
    <t>CDE SECRETARIA DE GESTION SOCIAL</t>
  </si>
  <si>
    <t>NOMINA DEL 16 al 31 de Marzo 2021</t>
  </si>
  <si>
    <t>16 al 31 de Marzo del 2021</t>
  </si>
  <si>
    <t>00912</t>
  </si>
  <si>
    <t>Cuevas Chacon Jose Luis</t>
  </si>
  <si>
    <t>00915</t>
  </si>
  <si>
    <t>Carrillo Vazquez Jose Manuel</t>
  </si>
  <si>
    <t>00914</t>
  </si>
  <si>
    <t>Hermosillo Sandoval Valentin</t>
  </si>
  <si>
    <t>00913</t>
  </si>
  <si>
    <t>Jimenez Villarroel Lisset Carolina</t>
  </si>
  <si>
    <t>00911</t>
  </si>
  <si>
    <t>Galaviz Hernandez Nayeli Alejandra</t>
  </si>
  <si>
    <t>00910</t>
  </si>
  <si>
    <t>Rodriguez Prudencio Brenda Citlali</t>
  </si>
  <si>
    <t>00909</t>
  </si>
  <si>
    <t>Valdivia Torres Asunción Daniel</t>
  </si>
  <si>
    <t>00908</t>
  </si>
  <si>
    <t>Martinez Garcia 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</si>
</sst>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164" fontId="8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M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M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5883.75</v>
          </cell>
          <cell r="N9">
            <v>15</v>
          </cell>
          <cell r="O9">
            <v>979.18</v>
          </cell>
          <cell r="P9">
            <v>0</v>
          </cell>
          <cell r="Q9">
            <v>0</v>
          </cell>
          <cell r="R9">
            <v>0</v>
          </cell>
          <cell r="S9">
            <v>570.4</v>
          </cell>
          <cell r="T9">
            <v>0</v>
          </cell>
          <cell r="U9">
            <v>570.4</v>
          </cell>
          <cell r="V9">
            <v>182.34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1746.92</v>
          </cell>
          <cell r="AI9">
            <v>4136.83</v>
          </cell>
          <cell r="AJ9">
            <v>125.16</v>
          </cell>
          <cell r="AK9">
            <v>225.28</v>
          </cell>
          <cell r="AL9">
            <v>433.7</v>
          </cell>
          <cell r="AM9">
            <v>143.04</v>
          </cell>
          <cell r="AN9">
            <v>117.67</v>
          </cell>
          <cell r="AO9">
            <v>3575.93</v>
          </cell>
          <cell r="AP9">
            <v>784.14</v>
          </cell>
          <cell r="AQ9">
            <v>357.59</v>
          </cell>
          <cell r="AR9">
            <v>71.52</v>
          </cell>
          <cell r="AS9">
            <v>0</v>
          </cell>
          <cell r="AT9">
            <v>5049.8900000000003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2593.5</v>
          </cell>
          <cell r="N10">
            <v>0</v>
          </cell>
          <cell r="O10">
            <v>0</v>
          </cell>
          <cell r="P10">
            <v>0</v>
          </cell>
          <cell r="Q10">
            <v>-160.30000000000001</v>
          </cell>
          <cell r="R10">
            <v>-8.56</v>
          </cell>
          <cell r="S10">
            <v>151.74</v>
          </cell>
          <cell r="T10">
            <v>0</v>
          </cell>
          <cell r="U10">
            <v>0</v>
          </cell>
          <cell r="V10">
            <v>76.44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67.88</v>
          </cell>
          <cell r="AI10">
            <v>2525.62</v>
          </cell>
          <cell r="AJ10">
            <v>56.32</v>
          </cell>
          <cell r="AK10">
            <v>101.38</v>
          </cell>
          <cell r="AL10">
            <v>330.56</v>
          </cell>
          <cell r="AM10">
            <v>64.37</v>
          </cell>
          <cell r="AN10">
            <v>51.87</v>
          </cell>
          <cell r="AO10">
            <v>1609.2</v>
          </cell>
          <cell r="AP10">
            <v>488.26</v>
          </cell>
          <cell r="AQ10">
            <v>160.91999999999999</v>
          </cell>
          <cell r="AR10">
            <v>32.18</v>
          </cell>
          <cell r="AS10">
            <v>0</v>
          </cell>
          <cell r="AT10">
            <v>2406.8000000000002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7204.5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827.78</v>
          </cell>
          <cell r="T11">
            <v>0</v>
          </cell>
          <cell r="U11">
            <v>827.78</v>
          </cell>
          <cell r="V11">
            <v>215.02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1042.8</v>
          </cell>
          <cell r="AI11">
            <v>6161.7</v>
          </cell>
          <cell r="AJ11">
            <v>145.77000000000001</v>
          </cell>
          <cell r="AK11">
            <v>262.39</v>
          </cell>
          <cell r="AL11">
            <v>467.28</v>
          </cell>
          <cell r="AM11">
            <v>166.6</v>
          </cell>
          <cell r="AN11">
            <v>144.09</v>
          </cell>
          <cell r="AO11">
            <v>4164.8999999999996</v>
          </cell>
          <cell r="AP11">
            <v>875.44</v>
          </cell>
          <cell r="AQ11">
            <v>416.49</v>
          </cell>
          <cell r="AR11">
            <v>83.3</v>
          </cell>
          <cell r="AS11">
            <v>0</v>
          </cell>
          <cell r="AT11">
            <v>5850.82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5883.75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570.4</v>
          </cell>
          <cell r="T12">
            <v>0</v>
          </cell>
          <cell r="U12">
            <v>570.4</v>
          </cell>
          <cell r="V12">
            <v>209.34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779.74</v>
          </cell>
          <cell r="AI12">
            <v>5104.01</v>
          </cell>
          <cell r="AJ12">
            <v>142.19</v>
          </cell>
          <cell r="AK12">
            <v>255.93</v>
          </cell>
          <cell r="AL12">
            <v>461.43</v>
          </cell>
          <cell r="AM12">
            <v>162.5</v>
          </cell>
          <cell r="AN12">
            <v>117.67</v>
          </cell>
          <cell r="AO12">
            <v>4062.45</v>
          </cell>
          <cell r="AP12">
            <v>859.55</v>
          </cell>
          <cell r="AQ12">
            <v>406.25</v>
          </cell>
          <cell r="AR12">
            <v>81.25</v>
          </cell>
          <cell r="AS12">
            <v>0</v>
          </cell>
          <cell r="AT12">
            <v>5689.67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7204.5</v>
          </cell>
          <cell r="N13">
            <v>15</v>
          </cell>
          <cell r="O13">
            <v>1954.49</v>
          </cell>
          <cell r="P13">
            <v>0</v>
          </cell>
          <cell r="Q13">
            <v>0</v>
          </cell>
          <cell r="R13">
            <v>0</v>
          </cell>
          <cell r="S13">
            <v>827.78</v>
          </cell>
          <cell r="T13">
            <v>0</v>
          </cell>
          <cell r="U13">
            <v>827.78</v>
          </cell>
          <cell r="V13">
            <v>215.02</v>
          </cell>
          <cell r="W13">
            <v>500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50</v>
          </cell>
          <cell r="AG13">
            <v>0</v>
          </cell>
          <cell r="AH13">
            <v>3562.29</v>
          </cell>
          <cell r="AI13">
            <v>3642.21</v>
          </cell>
          <cell r="AJ13">
            <v>145.77000000000001</v>
          </cell>
          <cell r="AK13">
            <v>262.38</v>
          </cell>
          <cell r="AL13">
            <v>467.27</v>
          </cell>
          <cell r="AM13">
            <v>166.59</v>
          </cell>
          <cell r="AN13">
            <v>144.09</v>
          </cell>
          <cell r="AO13">
            <v>4164.82</v>
          </cell>
          <cell r="AP13">
            <v>875.42</v>
          </cell>
          <cell r="AQ13">
            <v>416.48</v>
          </cell>
          <cell r="AR13">
            <v>83.3</v>
          </cell>
          <cell r="AS13">
            <v>0</v>
          </cell>
          <cell r="AT13">
            <v>5850.7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3959.1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295.56</v>
          </cell>
          <cell r="T14">
            <v>0</v>
          </cell>
          <cell r="U14">
            <v>295.56</v>
          </cell>
          <cell r="V14">
            <v>146.44999999999999</v>
          </cell>
          <cell r="W14">
            <v>950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1392.01</v>
          </cell>
          <cell r="AI14">
            <v>2567.09</v>
          </cell>
          <cell r="AJ14">
            <v>102.53</v>
          </cell>
          <cell r="AK14">
            <v>184.55</v>
          </cell>
          <cell r="AL14">
            <v>396.85</v>
          </cell>
          <cell r="AM14">
            <v>117.17</v>
          </cell>
          <cell r="AN14">
            <v>79.180000000000007</v>
          </cell>
          <cell r="AO14">
            <v>2929.35</v>
          </cell>
          <cell r="AP14">
            <v>683.93</v>
          </cell>
          <cell r="AQ14">
            <v>292.94</v>
          </cell>
          <cell r="AR14">
            <v>58.59</v>
          </cell>
          <cell r="AS14">
            <v>0</v>
          </cell>
          <cell r="AT14">
            <v>4161.16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3525.75</v>
          </cell>
          <cell r="N15">
            <v>0</v>
          </cell>
          <cell r="O15">
            <v>0</v>
          </cell>
          <cell r="P15">
            <v>0</v>
          </cell>
          <cell r="Q15">
            <v>-107.37</v>
          </cell>
          <cell r="R15">
            <v>0</v>
          </cell>
          <cell r="S15">
            <v>248.42</v>
          </cell>
          <cell r="T15">
            <v>0</v>
          </cell>
          <cell r="U15">
            <v>141.04</v>
          </cell>
          <cell r="V15">
            <v>96.99</v>
          </cell>
          <cell r="W15">
            <v>700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938.03</v>
          </cell>
          <cell r="AI15">
            <v>2587.7199999999998</v>
          </cell>
          <cell r="AJ15">
            <v>71.34</v>
          </cell>
          <cell r="AK15">
            <v>128.41</v>
          </cell>
          <cell r="AL15">
            <v>346.05</v>
          </cell>
          <cell r="AM15">
            <v>81.53</v>
          </cell>
          <cell r="AN15">
            <v>70.52</v>
          </cell>
          <cell r="AO15">
            <v>2038.2</v>
          </cell>
          <cell r="AP15">
            <v>545.79999999999995</v>
          </cell>
          <cell r="AQ15">
            <v>203.82</v>
          </cell>
          <cell r="AR15">
            <v>40.76</v>
          </cell>
          <cell r="AS15">
            <v>0</v>
          </cell>
          <cell r="AT15">
            <v>2980.63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4900.3500000000004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405.97</v>
          </cell>
          <cell r="T16">
            <v>0</v>
          </cell>
          <cell r="U16">
            <v>405.97</v>
          </cell>
          <cell r="V16">
            <v>141.09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547.05999999999995</v>
          </cell>
          <cell r="AI16">
            <v>4353.29</v>
          </cell>
          <cell r="AJ16">
            <v>99.15</v>
          </cell>
          <cell r="AK16">
            <v>178.47</v>
          </cell>
          <cell r="AL16">
            <v>391.35</v>
          </cell>
          <cell r="AM16">
            <v>113.32</v>
          </cell>
          <cell r="AN16">
            <v>98.01</v>
          </cell>
          <cell r="AO16">
            <v>2832.9</v>
          </cell>
          <cell r="AP16">
            <v>668.97</v>
          </cell>
          <cell r="AQ16">
            <v>283.29000000000002</v>
          </cell>
          <cell r="AR16">
            <v>56.66</v>
          </cell>
          <cell r="AS16">
            <v>0</v>
          </cell>
          <cell r="AT16">
            <v>4053.15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1807.36</v>
          </cell>
          <cell r="K17">
            <v>0</v>
          </cell>
          <cell r="L17">
            <v>0</v>
          </cell>
          <cell r="M17">
            <v>6807.31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742.94</v>
          </cell>
          <cell r="T17">
            <v>0</v>
          </cell>
          <cell r="U17">
            <v>742.94</v>
          </cell>
          <cell r="V17">
            <v>195.29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938.23</v>
          </cell>
          <cell r="AI17">
            <v>5869.08</v>
          </cell>
          <cell r="AJ17">
            <v>133.33000000000001</v>
          </cell>
          <cell r="AK17">
            <v>240</v>
          </cell>
          <cell r="AL17">
            <v>447.02</v>
          </cell>
          <cell r="AM17">
            <v>152.38</v>
          </cell>
          <cell r="AN17">
            <v>136.15</v>
          </cell>
          <cell r="AO17">
            <v>3809.47</v>
          </cell>
          <cell r="AP17">
            <v>820.35</v>
          </cell>
          <cell r="AQ17">
            <v>380.95</v>
          </cell>
          <cell r="AR17">
            <v>76.19</v>
          </cell>
          <cell r="AS17">
            <v>0</v>
          </cell>
          <cell r="AT17">
            <v>5375.49</v>
          </cell>
        </row>
        <row r="18">
          <cell r="A18" t="str">
            <v>00067</v>
          </cell>
          <cell r="B18" t="str">
            <v>Flores Diaz Maria De La Luz</v>
          </cell>
          <cell r="C18">
            <v>2125.5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2125.5</v>
          </cell>
          <cell r="N18">
            <v>0</v>
          </cell>
          <cell r="O18">
            <v>0</v>
          </cell>
          <cell r="P18">
            <v>0</v>
          </cell>
          <cell r="Q18">
            <v>-188.71</v>
          </cell>
          <cell r="R18">
            <v>-66.930000000000007</v>
          </cell>
          <cell r="S18">
            <v>121.79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-66.930000000000007</v>
          </cell>
          <cell r="AI18">
            <v>2192.4299999999998</v>
          </cell>
          <cell r="AJ18">
            <v>58.36</v>
          </cell>
          <cell r="AK18">
            <v>105.06</v>
          </cell>
          <cell r="AL18">
            <v>332.61</v>
          </cell>
          <cell r="AM18">
            <v>49.15</v>
          </cell>
          <cell r="AN18">
            <v>42.51</v>
          </cell>
          <cell r="AO18">
            <v>1228.73</v>
          </cell>
          <cell r="AP18">
            <v>496.03</v>
          </cell>
          <cell r="AQ18">
            <v>122.87</v>
          </cell>
          <cell r="AR18">
            <v>24.57</v>
          </cell>
          <cell r="AS18">
            <v>0</v>
          </cell>
          <cell r="AT18">
            <v>1963.86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6543.75</v>
          </cell>
          <cell r="N19">
            <v>0</v>
          </cell>
          <cell r="O19">
            <v>0</v>
          </cell>
          <cell r="P19">
            <v>1849.54</v>
          </cell>
          <cell r="Q19">
            <v>0</v>
          </cell>
          <cell r="R19">
            <v>0</v>
          </cell>
          <cell r="S19">
            <v>688.67</v>
          </cell>
          <cell r="T19">
            <v>0</v>
          </cell>
          <cell r="U19">
            <v>688.67</v>
          </cell>
          <cell r="V19">
            <v>193.82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12.92</v>
          </cell>
          <cell r="AG19">
            <v>0</v>
          </cell>
          <cell r="AH19">
            <v>2744.95</v>
          </cell>
          <cell r="AI19">
            <v>3798.8</v>
          </cell>
          <cell r="AJ19">
            <v>132.4</v>
          </cell>
          <cell r="AK19">
            <v>238.32</v>
          </cell>
          <cell r="AL19">
            <v>445.5</v>
          </cell>
          <cell r="AM19">
            <v>151.32</v>
          </cell>
          <cell r="AN19">
            <v>130.88</v>
          </cell>
          <cell r="AO19">
            <v>3782.93</v>
          </cell>
          <cell r="AP19">
            <v>816.22</v>
          </cell>
          <cell r="AQ19">
            <v>378.29</v>
          </cell>
          <cell r="AR19">
            <v>75.66</v>
          </cell>
          <cell r="AS19">
            <v>0</v>
          </cell>
          <cell r="AT19">
            <v>5335.3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7752</v>
          </cell>
          <cell r="N20">
            <v>15</v>
          </cell>
          <cell r="O20">
            <v>1766.73</v>
          </cell>
          <cell r="P20">
            <v>0</v>
          </cell>
          <cell r="Q20">
            <v>0</v>
          </cell>
          <cell r="R20">
            <v>0</v>
          </cell>
          <cell r="S20">
            <v>944.73</v>
          </cell>
          <cell r="T20">
            <v>0</v>
          </cell>
          <cell r="U20">
            <v>944.73</v>
          </cell>
          <cell r="V20">
            <v>232.59</v>
          </cell>
          <cell r="W20">
            <v>1000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50</v>
          </cell>
          <cell r="AG20">
            <v>0</v>
          </cell>
          <cell r="AH20">
            <v>4009.05</v>
          </cell>
          <cell r="AI20">
            <v>3742.95</v>
          </cell>
          <cell r="AJ20">
            <v>156.85</v>
          </cell>
          <cell r="AK20">
            <v>282.33</v>
          </cell>
          <cell r="AL20">
            <v>485.32</v>
          </cell>
          <cell r="AM20">
            <v>179.26</v>
          </cell>
          <cell r="AN20">
            <v>155.04</v>
          </cell>
          <cell r="AO20">
            <v>4481.3999999999996</v>
          </cell>
          <cell r="AP20">
            <v>924.5</v>
          </cell>
          <cell r="AQ20">
            <v>448.14</v>
          </cell>
          <cell r="AR20">
            <v>89.63</v>
          </cell>
          <cell r="AS20">
            <v>0</v>
          </cell>
          <cell r="AT20">
            <v>6277.97</v>
          </cell>
        </row>
        <row r="21">
          <cell r="A21" t="str">
            <v>00091</v>
          </cell>
          <cell r="B21" t="str">
            <v>Gonzalez Hernandez Javier</v>
          </cell>
          <cell r="C21">
            <v>2125.5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2125.5</v>
          </cell>
          <cell r="N21">
            <v>0</v>
          </cell>
          <cell r="O21">
            <v>0</v>
          </cell>
          <cell r="P21">
            <v>0</v>
          </cell>
          <cell r="Q21">
            <v>-188.71</v>
          </cell>
          <cell r="R21">
            <v>-66.930000000000007</v>
          </cell>
          <cell r="S21">
            <v>121.79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-66.930000000000007</v>
          </cell>
          <cell r="AI21">
            <v>2192.4299999999998</v>
          </cell>
          <cell r="AJ21">
            <v>58.36</v>
          </cell>
          <cell r="AK21">
            <v>105.06</v>
          </cell>
          <cell r="AL21">
            <v>332.61</v>
          </cell>
          <cell r="AM21">
            <v>49.15</v>
          </cell>
          <cell r="AN21">
            <v>42.51</v>
          </cell>
          <cell r="AO21">
            <v>1228.73</v>
          </cell>
          <cell r="AP21">
            <v>496.03</v>
          </cell>
          <cell r="AQ21">
            <v>122.87</v>
          </cell>
          <cell r="AR21">
            <v>24.57</v>
          </cell>
          <cell r="AS21">
            <v>0</v>
          </cell>
          <cell r="AT21">
            <v>1963.86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4584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363.55</v>
          </cell>
          <cell r="T22">
            <v>0</v>
          </cell>
          <cell r="U22">
            <v>363.55</v>
          </cell>
          <cell r="V22">
            <v>130.93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494.48</v>
          </cell>
          <cell r="AI22">
            <v>4089.52</v>
          </cell>
          <cell r="AJ22">
            <v>92.75</v>
          </cell>
          <cell r="AK22">
            <v>166.95</v>
          </cell>
          <cell r="AL22">
            <v>380.93</v>
          </cell>
          <cell r="AM22">
            <v>106</v>
          </cell>
          <cell r="AN22">
            <v>91.68</v>
          </cell>
          <cell r="AO22">
            <v>2649.98</v>
          </cell>
          <cell r="AP22">
            <v>640.63</v>
          </cell>
          <cell r="AQ22">
            <v>265</v>
          </cell>
          <cell r="AR22">
            <v>53</v>
          </cell>
          <cell r="AS22">
            <v>0</v>
          </cell>
          <cell r="AT22">
            <v>3806.29</v>
          </cell>
        </row>
        <row r="23">
          <cell r="A23" t="str">
            <v>00096</v>
          </cell>
          <cell r="B23" t="str">
            <v>Sanchez Sanchez Micaela</v>
          </cell>
          <cell r="C23">
            <v>2125.5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2125.5</v>
          </cell>
          <cell r="N23">
            <v>0</v>
          </cell>
          <cell r="O23">
            <v>0</v>
          </cell>
          <cell r="P23">
            <v>0</v>
          </cell>
          <cell r="Q23">
            <v>-188.71</v>
          </cell>
          <cell r="R23">
            <v>-66.930000000000007</v>
          </cell>
          <cell r="S23">
            <v>121.79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-66.930000000000007</v>
          </cell>
          <cell r="AI23">
            <v>2192.4299999999998</v>
          </cell>
          <cell r="AJ23">
            <v>58.36</v>
          </cell>
          <cell r="AK23">
            <v>105.06</v>
          </cell>
          <cell r="AL23">
            <v>332.61</v>
          </cell>
          <cell r="AM23">
            <v>49.15</v>
          </cell>
          <cell r="AN23">
            <v>42.51</v>
          </cell>
          <cell r="AO23">
            <v>1228.73</v>
          </cell>
          <cell r="AP23">
            <v>496.03</v>
          </cell>
          <cell r="AQ23">
            <v>122.87</v>
          </cell>
          <cell r="AR23">
            <v>24.57</v>
          </cell>
          <cell r="AS23">
            <v>0</v>
          </cell>
          <cell r="AT23">
            <v>1963.86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2830.95</v>
          </cell>
          <cell r="K24">
            <v>0</v>
          </cell>
          <cell r="L24">
            <v>0</v>
          </cell>
          <cell r="M24">
            <v>8714.7000000000007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1150.3599999999999</v>
          </cell>
          <cell r="T24">
            <v>0</v>
          </cell>
          <cell r="U24">
            <v>1150.3599999999999</v>
          </cell>
          <cell r="V24">
            <v>187.31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1337.67</v>
          </cell>
          <cell r="AI24">
            <v>7377.03</v>
          </cell>
          <cell r="AJ24">
            <v>128.30000000000001</v>
          </cell>
          <cell r="AK24">
            <v>230.94</v>
          </cell>
          <cell r="AL24">
            <v>438.83</v>
          </cell>
          <cell r="AM24">
            <v>146.63</v>
          </cell>
          <cell r="AN24">
            <v>174.29</v>
          </cell>
          <cell r="AO24">
            <v>3665.77</v>
          </cell>
          <cell r="AP24">
            <v>798.07</v>
          </cell>
          <cell r="AQ24">
            <v>366.58</v>
          </cell>
          <cell r="AR24">
            <v>73.319999999999993</v>
          </cell>
          <cell r="AS24">
            <v>0</v>
          </cell>
          <cell r="AT24">
            <v>5224.66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4275</v>
          </cell>
          <cell r="N25">
            <v>15</v>
          </cell>
          <cell r="O25">
            <v>0</v>
          </cell>
          <cell r="P25">
            <v>1225.68</v>
          </cell>
          <cell r="Q25">
            <v>0</v>
          </cell>
          <cell r="R25">
            <v>0</v>
          </cell>
          <cell r="S25">
            <v>329.93</v>
          </cell>
          <cell r="T25">
            <v>0</v>
          </cell>
          <cell r="U25">
            <v>329.93</v>
          </cell>
          <cell r="V25">
            <v>121.04</v>
          </cell>
          <cell r="W25">
            <v>500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50</v>
          </cell>
          <cell r="AG25">
            <v>0</v>
          </cell>
          <cell r="AH25">
            <v>2241.65</v>
          </cell>
          <cell r="AI25">
            <v>2033.35</v>
          </cell>
          <cell r="AJ25">
            <v>86.5</v>
          </cell>
          <cell r="AK25">
            <v>155.69999999999999</v>
          </cell>
          <cell r="AL25">
            <v>370.75</v>
          </cell>
          <cell r="AM25">
            <v>98.86</v>
          </cell>
          <cell r="AN25">
            <v>85.5</v>
          </cell>
          <cell r="AO25">
            <v>2471.4</v>
          </cell>
          <cell r="AP25">
            <v>612.95000000000005</v>
          </cell>
          <cell r="AQ25">
            <v>247.14</v>
          </cell>
          <cell r="AR25">
            <v>49.43</v>
          </cell>
          <cell r="AS25">
            <v>0</v>
          </cell>
          <cell r="AT25">
            <v>3565.28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3959.1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295.56</v>
          </cell>
          <cell r="T26">
            <v>0</v>
          </cell>
          <cell r="U26">
            <v>295.56</v>
          </cell>
          <cell r="V26">
            <v>110.9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406.46</v>
          </cell>
          <cell r="AI26">
            <v>3552.64</v>
          </cell>
          <cell r="AJ26">
            <v>80.11</v>
          </cell>
          <cell r="AK26">
            <v>144.19</v>
          </cell>
          <cell r="AL26">
            <v>360.33</v>
          </cell>
          <cell r="AM26">
            <v>91.55</v>
          </cell>
          <cell r="AN26">
            <v>79.180000000000007</v>
          </cell>
          <cell r="AO26">
            <v>2288.7800000000002</v>
          </cell>
          <cell r="AP26">
            <v>584.63</v>
          </cell>
          <cell r="AQ26">
            <v>228.88</v>
          </cell>
          <cell r="AR26">
            <v>45.78</v>
          </cell>
          <cell r="AS26">
            <v>0</v>
          </cell>
          <cell r="AT26">
            <v>3318.8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15</v>
          </cell>
          <cell r="O27">
            <v>492.86</v>
          </cell>
          <cell r="P27">
            <v>0</v>
          </cell>
          <cell r="Q27">
            <v>0</v>
          </cell>
          <cell r="R27">
            <v>0</v>
          </cell>
          <cell r="S27">
            <v>363.55</v>
          </cell>
          <cell r="T27">
            <v>0</v>
          </cell>
          <cell r="U27">
            <v>363.55</v>
          </cell>
          <cell r="V27">
            <v>130.96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1002.37</v>
          </cell>
          <cell r="AI27">
            <v>3581.63</v>
          </cell>
          <cell r="AJ27">
            <v>92.75</v>
          </cell>
          <cell r="AK27">
            <v>166.95</v>
          </cell>
          <cell r="AL27">
            <v>380.93</v>
          </cell>
          <cell r="AM27">
            <v>106</v>
          </cell>
          <cell r="AN27">
            <v>91.68</v>
          </cell>
          <cell r="AO27">
            <v>2650.01</v>
          </cell>
          <cell r="AP27">
            <v>640.63</v>
          </cell>
          <cell r="AQ27">
            <v>265</v>
          </cell>
          <cell r="AR27">
            <v>53</v>
          </cell>
          <cell r="AS27">
            <v>0</v>
          </cell>
          <cell r="AT27">
            <v>3806.32</v>
          </cell>
        </row>
        <row r="28">
          <cell r="A28" t="str">
            <v>00163</v>
          </cell>
          <cell r="B28" t="str">
            <v>Zamora Vazquez Samuel Hector</v>
          </cell>
          <cell r="C28">
            <v>5220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3494.74</v>
          </cell>
          <cell r="K28">
            <v>0</v>
          </cell>
          <cell r="L28">
            <v>0</v>
          </cell>
          <cell r="M28">
            <v>8714.74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1150.3699999999999</v>
          </cell>
          <cell r="T28">
            <v>0</v>
          </cell>
          <cell r="U28">
            <v>1150.3699999999999</v>
          </cell>
          <cell r="V28">
            <v>237.6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1387.97</v>
          </cell>
          <cell r="AI28">
            <v>7326.77</v>
          </cell>
          <cell r="AJ28">
            <v>160.01</v>
          </cell>
          <cell r="AK28">
            <v>288.01</v>
          </cell>
          <cell r="AL28">
            <v>490.45</v>
          </cell>
          <cell r="AM28">
            <v>182.87</v>
          </cell>
          <cell r="AN28">
            <v>174.29</v>
          </cell>
          <cell r="AO28">
            <v>4571.63</v>
          </cell>
          <cell r="AP28">
            <v>938.47</v>
          </cell>
          <cell r="AQ28">
            <v>457.16</v>
          </cell>
          <cell r="AR28">
            <v>91.43</v>
          </cell>
          <cell r="AS28">
            <v>0</v>
          </cell>
          <cell r="AT28">
            <v>6415.85</v>
          </cell>
        </row>
        <row r="29">
          <cell r="A29" t="str">
            <v>00164</v>
          </cell>
          <cell r="B29" t="str">
            <v>Rodriguez Rodriguez Jose Luis</v>
          </cell>
          <cell r="C29">
            <v>944.7</v>
          </cell>
          <cell r="D29">
            <v>1354.07</v>
          </cell>
          <cell r="E29">
            <v>0</v>
          </cell>
          <cell r="F29">
            <v>0</v>
          </cell>
          <cell r="G29">
            <v>473.92</v>
          </cell>
          <cell r="H29">
            <v>1488.23</v>
          </cell>
          <cell r="I29">
            <v>14170.5</v>
          </cell>
          <cell r="J29">
            <v>0</v>
          </cell>
          <cell r="K29">
            <v>0</v>
          </cell>
          <cell r="L29">
            <v>0</v>
          </cell>
          <cell r="M29">
            <v>18431.419999999998</v>
          </cell>
          <cell r="N29">
            <v>0</v>
          </cell>
          <cell r="O29">
            <v>0</v>
          </cell>
          <cell r="P29">
            <v>0</v>
          </cell>
          <cell r="Q29">
            <v>-174.78</v>
          </cell>
          <cell r="R29">
            <v>-41.91</v>
          </cell>
          <cell r="S29">
            <v>132.87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-41.91</v>
          </cell>
          <cell r="AI29">
            <v>18473.330000000002</v>
          </cell>
          <cell r="AJ29">
            <v>35.04</v>
          </cell>
          <cell r="AK29">
            <v>63.07</v>
          </cell>
          <cell r="AL29">
            <v>236.15</v>
          </cell>
          <cell r="AM29">
            <v>54.61</v>
          </cell>
          <cell r="AN29">
            <v>368.63</v>
          </cell>
          <cell r="AO29">
            <v>1001.11</v>
          </cell>
          <cell r="AP29">
            <v>334.26</v>
          </cell>
          <cell r="AQ29">
            <v>136.51</v>
          </cell>
          <cell r="AR29">
            <v>20.02</v>
          </cell>
          <cell r="AS29">
            <v>0</v>
          </cell>
          <cell r="AT29">
            <v>1915.14</v>
          </cell>
        </row>
        <row r="30">
          <cell r="A30" t="str">
            <v>00165</v>
          </cell>
          <cell r="B30" t="str">
            <v>Gomez Dueñas Roselia</v>
          </cell>
          <cell r="C30">
            <v>2593.5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2593.5</v>
          </cell>
          <cell r="N30">
            <v>15</v>
          </cell>
          <cell r="O30">
            <v>0</v>
          </cell>
          <cell r="P30">
            <v>926.06</v>
          </cell>
          <cell r="Q30">
            <v>-160.30000000000001</v>
          </cell>
          <cell r="R30">
            <v>-8.56</v>
          </cell>
          <cell r="S30">
            <v>151.74</v>
          </cell>
          <cell r="T30">
            <v>0</v>
          </cell>
          <cell r="U30">
            <v>0</v>
          </cell>
          <cell r="V30">
            <v>76.44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1008.94</v>
          </cell>
          <cell r="AI30">
            <v>1584.56</v>
          </cell>
          <cell r="AJ30">
            <v>56.32</v>
          </cell>
          <cell r="AK30">
            <v>101.38</v>
          </cell>
          <cell r="AL30">
            <v>330.56</v>
          </cell>
          <cell r="AM30">
            <v>64.37</v>
          </cell>
          <cell r="AN30">
            <v>51.87</v>
          </cell>
          <cell r="AO30">
            <v>1609.2</v>
          </cell>
          <cell r="AP30">
            <v>488.26</v>
          </cell>
          <cell r="AQ30">
            <v>160.91999999999999</v>
          </cell>
          <cell r="AR30">
            <v>32.18</v>
          </cell>
          <cell r="AS30">
            <v>0</v>
          </cell>
          <cell r="AT30">
            <v>2406.8000000000002</v>
          </cell>
        </row>
        <row r="31">
          <cell r="A31" t="str">
            <v>00169</v>
          </cell>
          <cell r="B31" t="str">
            <v>Tovar Lopez Rogelio</v>
          </cell>
          <cell r="C31">
            <v>7875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7875</v>
          </cell>
          <cell r="N31">
            <v>15</v>
          </cell>
          <cell r="O31">
            <v>901.12</v>
          </cell>
          <cell r="P31">
            <v>0</v>
          </cell>
          <cell r="Q31">
            <v>0</v>
          </cell>
          <cell r="R31">
            <v>0</v>
          </cell>
          <cell r="S31">
            <v>971</v>
          </cell>
          <cell r="T31">
            <v>0</v>
          </cell>
          <cell r="U31">
            <v>971</v>
          </cell>
          <cell r="V31">
            <v>236.53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13.84</v>
          </cell>
          <cell r="AG31">
            <v>0</v>
          </cell>
          <cell r="AH31">
            <v>2137.4899999999998</v>
          </cell>
          <cell r="AI31">
            <v>5737.51</v>
          </cell>
          <cell r="AJ31">
            <v>159.34</v>
          </cell>
          <cell r="AK31">
            <v>286.82</v>
          </cell>
          <cell r="AL31">
            <v>489.39</v>
          </cell>
          <cell r="AM31">
            <v>182.11</v>
          </cell>
          <cell r="AN31">
            <v>157.5</v>
          </cell>
          <cell r="AO31">
            <v>4552.6400000000003</v>
          </cell>
          <cell r="AP31">
            <v>935.55</v>
          </cell>
          <cell r="AQ31">
            <v>455.26</v>
          </cell>
          <cell r="AR31">
            <v>91.05</v>
          </cell>
          <cell r="AS31">
            <v>0</v>
          </cell>
          <cell r="AT31">
            <v>6374.11</v>
          </cell>
        </row>
        <row r="32">
          <cell r="A32" t="str">
            <v>00187</v>
          </cell>
          <cell r="B32" t="str">
            <v>Gallegos Negrete Rosa Elena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3330</v>
          </cell>
          <cell r="N32">
            <v>0</v>
          </cell>
          <cell r="O32">
            <v>0</v>
          </cell>
          <cell r="P32">
            <v>1149.72</v>
          </cell>
          <cell r="Q32">
            <v>-125.1</v>
          </cell>
          <cell r="R32">
            <v>0</v>
          </cell>
          <cell r="S32">
            <v>227.12</v>
          </cell>
          <cell r="T32">
            <v>0</v>
          </cell>
          <cell r="U32">
            <v>102.02</v>
          </cell>
          <cell r="V32">
            <v>94.12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80</v>
          </cell>
          <cell r="AG32">
            <v>0</v>
          </cell>
          <cell r="AH32">
            <v>1425.86</v>
          </cell>
          <cell r="AI32">
            <v>1904.14</v>
          </cell>
          <cell r="AJ32">
            <v>69.349999999999994</v>
          </cell>
          <cell r="AK32">
            <v>124.83</v>
          </cell>
          <cell r="AL32">
            <v>343.59</v>
          </cell>
          <cell r="AM32">
            <v>79.260000000000005</v>
          </cell>
          <cell r="AN32">
            <v>66.599999999999994</v>
          </cell>
          <cell r="AO32">
            <v>1981.5</v>
          </cell>
          <cell r="AP32">
            <v>537.77</v>
          </cell>
          <cell r="AQ32">
            <v>198.15</v>
          </cell>
          <cell r="AR32">
            <v>39.630000000000003</v>
          </cell>
          <cell r="AS32">
            <v>0</v>
          </cell>
          <cell r="AT32">
            <v>2902.91</v>
          </cell>
        </row>
        <row r="33">
          <cell r="A33" t="str">
            <v>00195</v>
          </cell>
          <cell r="B33" t="str">
            <v>Murguia Escobedo Sandra Buenaventura</v>
          </cell>
          <cell r="C33">
            <v>3959.1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3959.1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295.56</v>
          </cell>
          <cell r="T33">
            <v>0</v>
          </cell>
          <cell r="U33">
            <v>295.56</v>
          </cell>
          <cell r="V33">
            <v>110.88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406.44</v>
          </cell>
          <cell r="AI33">
            <v>3552.66</v>
          </cell>
          <cell r="AJ33">
            <v>80.099999999999994</v>
          </cell>
          <cell r="AK33">
            <v>144.18</v>
          </cell>
          <cell r="AL33">
            <v>360.33</v>
          </cell>
          <cell r="AM33">
            <v>91.54</v>
          </cell>
          <cell r="AN33">
            <v>79.180000000000007</v>
          </cell>
          <cell r="AO33">
            <v>2288.56</v>
          </cell>
          <cell r="AP33">
            <v>584.61</v>
          </cell>
          <cell r="AQ33">
            <v>228.86</v>
          </cell>
          <cell r="AR33">
            <v>45.77</v>
          </cell>
          <cell r="AS33">
            <v>0</v>
          </cell>
          <cell r="AT33">
            <v>3318.52</v>
          </cell>
        </row>
        <row r="34">
          <cell r="A34" t="str">
            <v>00199</v>
          </cell>
          <cell r="B34" t="str">
            <v>Meza Arana Mayra Gisela</v>
          </cell>
          <cell r="C34">
            <v>5223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5223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457.6</v>
          </cell>
          <cell r="T34">
            <v>0</v>
          </cell>
          <cell r="U34">
            <v>457.6</v>
          </cell>
          <cell r="V34">
            <v>188.13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645.73</v>
          </cell>
          <cell r="AI34">
            <v>4577.2700000000004</v>
          </cell>
          <cell r="AJ34">
            <v>128.81</v>
          </cell>
          <cell r="AK34">
            <v>231.87</v>
          </cell>
          <cell r="AL34">
            <v>439.67</v>
          </cell>
          <cell r="AM34">
            <v>147.22</v>
          </cell>
          <cell r="AN34">
            <v>104.46</v>
          </cell>
          <cell r="AO34">
            <v>3680.4</v>
          </cell>
          <cell r="AP34">
            <v>800.35</v>
          </cell>
          <cell r="AQ34">
            <v>368.04</v>
          </cell>
          <cell r="AR34">
            <v>73.61</v>
          </cell>
          <cell r="AS34">
            <v>0</v>
          </cell>
          <cell r="AT34">
            <v>5174.08</v>
          </cell>
        </row>
        <row r="35">
          <cell r="A35" t="str">
            <v>00202</v>
          </cell>
          <cell r="B35" t="str">
            <v>Arciniega Oropeza Alejandra Paola</v>
          </cell>
          <cell r="C35">
            <v>4584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4584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363.55</v>
          </cell>
          <cell r="T35">
            <v>0</v>
          </cell>
          <cell r="U35">
            <v>363.55</v>
          </cell>
          <cell r="V35">
            <v>135.18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498.73</v>
          </cell>
          <cell r="AI35">
            <v>4085.27</v>
          </cell>
          <cell r="AJ35">
            <v>95.42</v>
          </cell>
          <cell r="AK35">
            <v>171.76</v>
          </cell>
          <cell r="AL35">
            <v>385.28</v>
          </cell>
          <cell r="AM35">
            <v>109.06</v>
          </cell>
          <cell r="AN35">
            <v>91.68</v>
          </cell>
          <cell r="AO35">
            <v>2726.4</v>
          </cell>
          <cell r="AP35">
            <v>652.46</v>
          </cell>
          <cell r="AQ35">
            <v>272.64</v>
          </cell>
          <cell r="AR35">
            <v>54.53</v>
          </cell>
          <cell r="AS35">
            <v>0</v>
          </cell>
          <cell r="AT35">
            <v>3906.77</v>
          </cell>
        </row>
        <row r="36">
          <cell r="A36" t="str">
            <v>00216</v>
          </cell>
          <cell r="B36" t="str">
            <v>Decena Hernandez Lizette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5223</v>
          </cell>
          <cell r="N36">
            <v>0</v>
          </cell>
          <cell r="O36">
            <v>0</v>
          </cell>
          <cell r="P36">
            <v>1987.8</v>
          </cell>
          <cell r="Q36">
            <v>0</v>
          </cell>
          <cell r="R36">
            <v>0</v>
          </cell>
          <cell r="S36">
            <v>457.6</v>
          </cell>
          <cell r="T36">
            <v>0</v>
          </cell>
          <cell r="U36">
            <v>457.6</v>
          </cell>
          <cell r="V36">
            <v>151.43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</v>
          </cell>
          <cell r="AG36">
            <v>0</v>
          </cell>
          <cell r="AH36">
            <v>2696.83</v>
          </cell>
          <cell r="AI36">
            <v>2526.17</v>
          </cell>
          <cell r="AJ36">
            <v>105.68</v>
          </cell>
          <cell r="AK36">
            <v>190.22</v>
          </cell>
          <cell r="AL36">
            <v>401.98</v>
          </cell>
          <cell r="AM36">
            <v>120.77</v>
          </cell>
          <cell r="AN36">
            <v>104.46</v>
          </cell>
          <cell r="AO36">
            <v>3019.32</v>
          </cell>
          <cell r="AP36">
            <v>697.88</v>
          </cell>
          <cell r="AQ36">
            <v>301.93</v>
          </cell>
          <cell r="AR36">
            <v>60.39</v>
          </cell>
          <cell r="AS36">
            <v>0</v>
          </cell>
          <cell r="AT36">
            <v>4304.75</v>
          </cell>
        </row>
        <row r="37">
          <cell r="A37" t="str">
            <v>00276</v>
          </cell>
          <cell r="B37" t="str">
            <v>Mata Avila Jesus</v>
          </cell>
          <cell r="C37">
            <v>5137.5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5137.5</v>
          </cell>
          <cell r="N37">
            <v>15</v>
          </cell>
          <cell r="O37">
            <v>638.89</v>
          </cell>
          <cell r="P37">
            <v>0</v>
          </cell>
          <cell r="Q37">
            <v>0</v>
          </cell>
          <cell r="R37">
            <v>0</v>
          </cell>
          <cell r="S37">
            <v>443.92</v>
          </cell>
          <cell r="T37">
            <v>0</v>
          </cell>
          <cell r="U37">
            <v>443.92</v>
          </cell>
          <cell r="V37">
            <v>148.72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1246.53</v>
          </cell>
          <cell r="AI37">
            <v>3890.97</v>
          </cell>
          <cell r="AJ37">
            <v>103.95</v>
          </cell>
          <cell r="AK37">
            <v>187.11</v>
          </cell>
          <cell r="AL37">
            <v>399.17</v>
          </cell>
          <cell r="AM37">
            <v>118.8</v>
          </cell>
          <cell r="AN37">
            <v>102.75</v>
          </cell>
          <cell r="AO37">
            <v>2970</v>
          </cell>
          <cell r="AP37">
            <v>690.23</v>
          </cell>
          <cell r="AQ37">
            <v>297</v>
          </cell>
          <cell r="AR37">
            <v>59.4</v>
          </cell>
          <cell r="AS37">
            <v>0</v>
          </cell>
          <cell r="AT37">
            <v>4238.18</v>
          </cell>
        </row>
        <row r="38">
          <cell r="A38" t="str">
            <v>00279</v>
          </cell>
          <cell r="B38" t="str">
            <v>Bravo Garcia Andrea Nallely</v>
          </cell>
          <cell r="C38">
            <v>2229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921</v>
          </cell>
          <cell r="K38">
            <v>0</v>
          </cell>
          <cell r="L38">
            <v>0</v>
          </cell>
          <cell r="M38">
            <v>3150</v>
          </cell>
          <cell r="N38">
            <v>0</v>
          </cell>
          <cell r="O38">
            <v>0</v>
          </cell>
          <cell r="P38">
            <v>0</v>
          </cell>
          <cell r="Q38">
            <v>-125.1</v>
          </cell>
          <cell r="R38">
            <v>0</v>
          </cell>
          <cell r="S38">
            <v>207.53</v>
          </cell>
          <cell r="T38">
            <v>0</v>
          </cell>
          <cell r="U38">
            <v>82.43</v>
          </cell>
          <cell r="V38">
            <v>83.45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165.88</v>
          </cell>
          <cell r="AI38">
            <v>2984.12</v>
          </cell>
          <cell r="AJ38">
            <v>61.49</v>
          </cell>
          <cell r="AK38">
            <v>110.68</v>
          </cell>
          <cell r="AL38">
            <v>335.73</v>
          </cell>
          <cell r="AM38">
            <v>70.28</v>
          </cell>
          <cell r="AN38">
            <v>63</v>
          </cell>
          <cell r="AO38">
            <v>1756.88</v>
          </cell>
          <cell r="AP38">
            <v>507.9</v>
          </cell>
          <cell r="AQ38">
            <v>175.69</v>
          </cell>
          <cell r="AR38">
            <v>35.14</v>
          </cell>
          <cell r="AS38">
            <v>0</v>
          </cell>
          <cell r="AT38">
            <v>2608.89</v>
          </cell>
        </row>
        <row r="39">
          <cell r="A39" t="str">
            <v>00451</v>
          </cell>
          <cell r="B39" t="str">
            <v>Partida Ceja Francisco Javier</v>
          </cell>
          <cell r="C39">
            <v>4584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4584</v>
          </cell>
          <cell r="N39">
            <v>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363.55</v>
          </cell>
          <cell r="T39">
            <v>0</v>
          </cell>
          <cell r="U39">
            <v>363.55</v>
          </cell>
          <cell r="V39">
            <v>167.59</v>
          </cell>
          <cell r="W39">
            <v>300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846.14</v>
          </cell>
          <cell r="AI39">
            <v>3737.86</v>
          </cell>
          <cell r="AJ39">
            <v>115.86</v>
          </cell>
          <cell r="AK39">
            <v>208.56</v>
          </cell>
          <cell r="AL39">
            <v>418.58</v>
          </cell>
          <cell r="AM39">
            <v>132.41999999999999</v>
          </cell>
          <cell r="AN39">
            <v>91.68</v>
          </cell>
          <cell r="AO39">
            <v>3310.42</v>
          </cell>
          <cell r="AP39">
            <v>743</v>
          </cell>
          <cell r="AQ39">
            <v>331.04</v>
          </cell>
          <cell r="AR39">
            <v>66.209999999999994</v>
          </cell>
          <cell r="AS39">
            <v>0</v>
          </cell>
          <cell r="AT39">
            <v>4674.7700000000004</v>
          </cell>
        </row>
        <row r="40">
          <cell r="A40" t="str">
            <v>00461</v>
          </cell>
          <cell r="B40" t="str">
            <v>Borrayo De La Cruz Ericka Guillermina</v>
          </cell>
          <cell r="C40">
            <v>2593.5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2593.5</v>
          </cell>
          <cell r="N40">
            <v>0</v>
          </cell>
          <cell r="O40">
            <v>0</v>
          </cell>
          <cell r="P40">
            <v>0</v>
          </cell>
          <cell r="Q40">
            <v>-160.30000000000001</v>
          </cell>
          <cell r="R40">
            <v>-8.56</v>
          </cell>
          <cell r="S40">
            <v>151.74</v>
          </cell>
          <cell r="T40">
            <v>0</v>
          </cell>
          <cell r="U40">
            <v>0</v>
          </cell>
          <cell r="V40">
            <v>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64.739999999999995</v>
          </cell>
          <cell r="AI40">
            <v>2528.7600000000002</v>
          </cell>
          <cell r="AJ40">
            <v>54.01</v>
          </cell>
          <cell r="AK40">
            <v>97.23</v>
          </cell>
          <cell r="AL40">
            <v>328.26</v>
          </cell>
          <cell r="AM40">
            <v>61.73</v>
          </cell>
          <cell r="AN40">
            <v>51.87</v>
          </cell>
          <cell r="AO40">
            <v>1543.28</v>
          </cell>
          <cell r="AP40">
            <v>479.5</v>
          </cell>
          <cell r="AQ40">
            <v>154.33000000000001</v>
          </cell>
          <cell r="AR40">
            <v>30.87</v>
          </cell>
          <cell r="AS40">
            <v>0</v>
          </cell>
          <cell r="AT40">
            <v>2321.58</v>
          </cell>
        </row>
        <row r="41">
          <cell r="A41" t="str">
            <v>00517</v>
          </cell>
          <cell r="B41" t="str">
            <v>Alvarado Rojas Mayra Alejandra</v>
          </cell>
          <cell r="C41">
            <v>3215.25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3215.25</v>
          </cell>
          <cell r="N41">
            <v>0</v>
          </cell>
          <cell r="O41">
            <v>0</v>
          </cell>
          <cell r="P41">
            <v>1270.07</v>
          </cell>
          <cell r="Q41">
            <v>-125.1</v>
          </cell>
          <cell r="R41">
            <v>0</v>
          </cell>
          <cell r="S41">
            <v>214.63</v>
          </cell>
          <cell r="T41">
            <v>0</v>
          </cell>
          <cell r="U41">
            <v>89.53</v>
          </cell>
          <cell r="V41">
            <v>88.31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80</v>
          </cell>
          <cell r="AG41">
            <v>0</v>
          </cell>
          <cell r="AH41">
            <v>1527.91</v>
          </cell>
          <cell r="AI41">
            <v>1687.34</v>
          </cell>
          <cell r="AJ41">
            <v>65.069999999999993</v>
          </cell>
          <cell r="AK41">
            <v>117.12</v>
          </cell>
          <cell r="AL41">
            <v>339.31</v>
          </cell>
          <cell r="AM41">
            <v>74.36</v>
          </cell>
          <cell r="AN41">
            <v>64.31</v>
          </cell>
          <cell r="AO41">
            <v>1859.03</v>
          </cell>
          <cell r="AP41">
            <v>521.5</v>
          </cell>
          <cell r="AQ41">
            <v>185.9</v>
          </cell>
          <cell r="AR41">
            <v>37.18</v>
          </cell>
          <cell r="AS41">
            <v>0</v>
          </cell>
          <cell r="AT41">
            <v>2742.28</v>
          </cell>
        </row>
        <row r="42">
          <cell r="A42" t="str">
            <v>00743</v>
          </cell>
          <cell r="B42" t="str">
            <v>Martinez Macias  Norma Irene</v>
          </cell>
          <cell r="C42">
            <v>5772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5772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550.37</v>
          </cell>
          <cell r="T42">
            <v>0</v>
          </cell>
          <cell r="U42">
            <v>550.37</v>
          </cell>
          <cell r="V42">
            <v>169.06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719.43</v>
          </cell>
          <cell r="AI42">
            <v>5052.57</v>
          </cell>
          <cell r="AJ42">
            <v>116.79</v>
          </cell>
          <cell r="AK42">
            <v>210.22</v>
          </cell>
          <cell r="AL42">
            <v>420.08</v>
          </cell>
          <cell r="AM42">
            <v>133.47</v>
          </cell>
          <cell r="AN42">
            <v>115.44</v>
          </cell>
          <cell r="AO42">
            <v>3336.83</v>
          </cell>
          <cell r="AP42">
            <v>747.09</v>
          </cell>
          <cell r="AQ42">
            <v>333.68</v>
          </cell>
          <cell r="AR42">
            <v>66.739999999999995</v>
          </cell>
          <cell r="AS42">
            <v>0</v>
          </cell>
          <cell r="AT42">
            <v>4733.25</v>
          </cell>
        </row>
        <row r="43">
          <cell r="A43" t="str">
            <v>00781</v>
          </cell>
          <cell r="B43" t="str">
            <v>Hernandez Diaz Genesis</v>
          </cell>
          <cell r="C43">
            <v>3192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3192</v>
          </cell>
          <cell r="N43">
            <v>0</v>
          </cell>
          <cell r="O43">
            <v>0</v>
          </cell>
          <cell r="P43">
            <v>1230.32</v>
          </cell>
          <cell r="Q43">
            <v>-125.1</v>
          </cell>
          <cell r="R43">
            <v>0</v>
          </cell>
          <cell r="S43">
            <v>212.1</v>
          </cell>
          <cell r="T43">
            <v>0</v>
          </cell>
          <cell r="U43">
            <v>87</v>
          </cell>
          <cell r="V43">
            <v>87.66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1404.98</v>
          </cell>
          <cell r="AI43">
            <v>1787.02</v>
          </cell>
          <cell r="AJ43">
            <v>64.58</v>
          </cell>
          <cell r="AK43">
            <v>116.25</v>
          </cell>
          <cell r="AL43">
            <v>338.82</v>
          </cell>
          <cell r="AM43">
            <v>73.81</v>
          </cell>
          <cell r="AN43">
            <v>63.84</v>
          </cell>
          <cell r="AO43">
            <v>1845.23</v>
          </cell>
          <cell r="AP43">
            <v>519.65</v>
          </cell>
          <cell r="AQ43">
            <v>184.52</v>
          </cell>
          <cell r="AR43">
            <v>36.9</v>
          </cell>
          <cell r="AS43">
            <v>0</v>
          </cell>
          <cell r="AT43">
            <v>2723.95</v>
          </cell>
        </row>
        <row r="44">
          <cell r="A44" t="str">
            <v>00836</v>
          </cell>
          <cell r="B44" t="str">
            <v>Arredondo Zuñiga Victor Manuel</v>
          </cell>
          <cell r="C44">
            <v>3192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3192</v>
          </cell>
          <cell r="N44">
            <v>0</v>
          </cell>
          <cell r="O44">
            <v>0</v>
          </cell>
          <cell r="P44">
            <v>0</v>
          </cell>
          <cell r="Q44">
            <v>-125.1</v>
          </cell>
          <cell r="R44">
            <v>0</v>
          </cell>
          <cell r="S44">
            <v>212.1</v>
          </cell>
          <cell r="T44">
            <v>0</v>
          </cell>
          <cell r="U44">
            <v>87</v>
          </cell>
          <cell r="V44">
            <v>87.66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174.66</v>
          </cell>
          <cell r="AI44">
            <v>3017.34</v>
          </cell>
          <cell r="AJ44">
            <v>64.59</v>
          </cell>
          <cell r="AK44">
            <v>116.25</v>
          </cell>
          <cell r="AL44">
            <v>338.82</v>
          </cell>
          <cell r="AM44">
            <v>73.81</v>
          </cell>
          <cell r="AN44">
            <v>63.84</v>
          </cell>
          <cell r="AO44">
            <v>1845.3</v>
          </cell>
          <cell r="AP44">
            <v>519.66</v>
          </cell>
          <cell r="AQ44">
            <v>184.53</v>
          </cell>
          <cell r="AR44">
            <v>36.909999999999997</v>
          </cell>
          <cell r="AS44">
            <v>0</v>
          </cell>
          <cell r="AT44">
            <v>2724.05</v>
          </cell>
        </row>
        <row r="45">
          <cell r="A45" t="str">
            <v>00837</v>
          </cell>
          <cell r="B45" t="str">
            <v>Ortiz Mora Jose Alberto</v>
          </cell>
          <cell r="C45">
            <v>4999.95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1807.36</v>
          </cell>
          <cell r="K45">
            <v>0</v>
          </cell>
          <cell r="L45">
            <v>0</v>
          </cell>
          <cell r="M45">
            <v>6807.31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742.94</v>
          </cell>
          <cell r="T45">
            <v>0</v>
          </cell>
          <cell r="U45">
            <v>742.94</v>
          </cell>
          <cell r="V45">
            <v>195.29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938.23</v>
          </cell>
          <cell r="AI45">
            <v>5869.08</v>
          </cell>
          <cell r="AJ45">
            <v>133.33000000000001</v>
          </cell>
          <cell r="AK45">
            <v>240</v>
          </cell>
          <cell r="AL45">
            <v>447.02</v>
          </cell>
          <cell r="AM45">
            <v>152.38</v>
          </cell>
          <cell r="AN45">
            <v>136.15</v>
          </cell>
          <cell r="AO45">
            <v>3809.47</v>
          </cell>
          <cell r="AP45">
            <v>820.35</v>
          </cell>
          <cell r="AQ45">
            <v>380.95</v>
          </cell>
          <cell r="AR45">
            <v>76.19</v>
          </cell>
          <cell r="AS45">
            <v>0</v>
          </cell>
          <cell r="AT45">
            <v>5375.49</v>
          </cell>
        </row>
        <row r="46">
          <cell r="A46" t="str">
            <v>00838</v>
          </cell>
          <cell r="B46" t="str">
            <v>Hernandez García Ramiro</v>
          </cell>
          <cell r="C46">
            <v>7125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4768.78</v>
          </cell>
          <cell r="K46">
            <v>0</v>
          </cell>
          <cell r="L46">
            <v>0</v>
          </cell>
          <cell r="M46">
            <v>11893.78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1829.41</v>
          </cell>
          <cell r="T46">
            <v>0</v>
          </cell>
          <cell r="U46">
            <v>1829.41</v>
          </cell>
          <cell r="V46">
            <v>347.05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2176.46</v>
          </cell>
          <cell r="AI46">
            <v>9717.32</v>
          </cell>
          <cell r="AJ46">
            <v>229.03</v>
          </cell>
          <cell r="AK46">
            <v>412.26</v>
          </cell>
          <cell r="AL46">
            <v>602.87</v>
          </cell>
          <cell r="AM46">
            <v>261.75</v>
          </cell>
          <cell r="AN46">
            <v>237.88</v>
          </cell>
          <cell r="AO46">
            <v>6543.75</v>
          </cell>
          <cell r="AP46">
            <v>1244.1600000000001</v>
          </cell>
          <cell r="AQ46">
            <v>654.38</v>
          </cell>
          <cell r="AR46">
            <v>130.88</v>
          </cell>
          <cell r="AS46">
            <v>0</v>
          </cell>
          <cell r="AT46">
            <v>9072.7999999999993</v>
          </cell>
        </row>
        <row r="47">
          <cell r="A47" t="str">
            <v>00839</v>
          </cell>
          <cell r="B47" t="str">
            <v>Reyes Granada Araceli Janeth</v>
          </cell>
          <cell r="C47">
            <v>4500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1666.42</v>
          </cell>
          <cell r="K47">
            <v>0</v>
          </cell>
          <cell r="L47">
            <v>0</v>
          </cell>
          <cell r="M47">
            <v>6166.42</v>
          </cell>
          <cell r="N47">
            <v>15</v>
          </cell>
          <cell r="O47">
            <v>1121.32</v>
          </cell>
          <cell r="P47">
            <v>0</v>
          </cell>
          <cell r="Q47">
            <v>0</v>
          </cell>
          <cell r="R47">
            <v>0</v>
          </cell>
          <cell r="S47">
            <v>621.04999999999995</v>
          </cell>
          <cell r="T47">
            <v>0</v>
          </cell>
          <cell r="U47">
            <v>621.04999999999995</v>
          </cell>
          <cell r="V47">
            <v>175.28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1932.65</v>
          </cell>
          <cell r="AI47">
            <v>4233.7700000000004</v>
          </cell>
          <cell r="AJ47">
            <v>120.71</v>
          </cell>
          <cell r="AK47">
            <v>217.27</v>
          </cell>
          <cell r="AL47">
            <v>426.45</v>
          </cell>
          <cell r="AM47">
            <v>137.94999999999999</v>
          </cell>
          <cell r="AN47">
            <v>123.33</v>
          </cell>
          <cell r="AO47">
            <v>3448.8</v>
          </cell>
          <cell r="AP47">
            <v>764.43</v>
          </cell>
          <cell r="AQ47">
            <v>344.88</v>
          </cell>
          <cell r="AR47">
            <v>68.98</v>
          </cell>
          <cell r="AS47">
            <v>0</v>
          </cell>
          <cell r="AT47">
            <v>4888.37</v>
          </cell>
        </row>
        <row r="48">
          <cell r="A48" t="str">
            <v>00840</v>
          </cell>
          <cell r="B48" t="str">
            <v>Navarro Villa Lorena</v>
          </cell>
          <cell r="C48">
            <v>3750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1197.79</v>
          </cell>
          <cell r="K48">
            <v>0</v>
          </cell>
          <cell r="L48">
            <v>0</v>
          </cell>
          <cell r="M48">
            <v>4947.79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413.56</v>
          </cell>
          <cell r="T48">
            <v>0</v>
          </cell>
          <cell r="U48">
            <v>413.56</v>
          </cell>
          <cell r="V48">
            <v>137.97999999999999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551.54</v>
          </cell>
          <cell r="AI48">
            <v>4396.25</v>
          </cell>
          <cell r="AJ48">
            <v>97.19</v>
          </cell>
          <cell r="AK48">
            <v>174.95</v>
          </cell>
          <cell r="AL48">
            <v>388.17</v>
          </cell>
          <cell r="AM48">
            <v>111.08</v>
          </cell>
          <cell r="AN48">
            <v>98.96</v>
          </cell>
          <cell r="AO48">
            <v>2776.95</v>
          </cell>
          <cell r="AP48">
            <v>660.31</v>
          </cell>
          <cell r="AQ48">
            <v>277.69</v>
          </cell>
          <cell r="AR48">
            <v>55.54</v>
          </cell>
          <cell r="AS48">
            <v>0</v>
          </cell>
          <cell r="AT48">
            <v>3980.53</v>
          </cell>
        </row>
        <row r="49">
          <cell r="A49" t="str">
            <v>00842</v>
          </cell>
          <cell r="B49" t="str">
            <v>Mendez Salcedo Jorge Alberto</v>
          </cell>
          <cell r="C49">
            <v>5220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3494.74</v>
          </cell>
          <cell r="K49">
            <v>0</v>
          </cell>
          <cell r="L49">
            <v>0</v>
          </cell>
          <cell r="M49">
            <v>8714.74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1150.3699999999999</v>
          </cell>
          <cell r="T49">
            <v>0</v>
          </cell>
          <cell r="U49">
            <v>1150.3699999999999</v>
          </cell>
          <cell r="V49">
            <v>249.97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1400.34</v>
          </cell>
          <cell r="AI49">
            <v>7314.4</v>
          </cell>
          <cell r="AJ49">
            <v>167.81</v>
          </cell>
          <cell r="AK49">
            <v>302.06</v>
          </cell>
          <cell r="AL49">
            <v>503.18</v>
          </cell>
          <cell r="AM49">
            <v>191.79</v>
          </cell>
          <cell r="AN49">
            <v>174.29</v>
          </cell>
          <cell r="AO49">
            <v>4794.67</v>
          </cell>
          <cell r="AP49">
            <v>973.05</v>
          </cell>
          <cell r="AQ49">
            <v>479.47</v>
          </cell>
          <cell r="AR49">
            <v>95.89</v>
          </cell>
          <cell r="AS49">
            <v>0</v>
          </cell>
          <cell r="AT49">
            <v>6709.16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1352.55</v>
          </cell>
          <cell r="K50">
            <v>0</v>
          </cell>
          <cell r="L50">
            <v>0</v>
          </cell>
          <cell r="M50">
            <v>4352.55</v>
          </cell>
          <cell r="N50">
            <v>0</v>
          </cell>
          <cell r="O50">
            <v>1305.1600000000001</v>
          </cell>
          <cell r="P50">
            <v>0</v>
          </cell>
          <cell r="Q50">
            <v>0</v>
          </cell>
          <cell r="R50">
            <v>0</v>
          </cell>
          <cell r="S50">
            <v>338.37</v>
          </cell>
          <cell r="T50">
            <v>0</v>
          </cell>
          <cell r="U50">
            <v>338.37</v>
          </cell>
          <cell r="V50">
            <v>142.87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1786.4</v>
          </cell>
          <cell r="AI50">
            <v>2566.15</v>
          </cell>
          <cell r="AJ50">
            <v>100.26</v>
          </cell>
          <cell r="AK50">
            <v>180.48</v>
          </cell>
          <cell r="AL50">
            <v>393.17</v>
          </cell>
          <cell r="AM50">
            <v>114.59</v>
          </cell>
          <cell r="AN50">
            <v>87.05</v>
          </cell>
          <cell r="AO50">
            <v>2864.7</v>
          </cell>
          <cell r="AP50">
            <v>673.91</v>
          </cell>
          <cell r="AQ50">
            <v>286.47000000000003</v>
          </cell>
          <cell r="AR50">
            <v>57.29</v>
          </cell>
          <cell r="AS50">
            <v>0</v>
          </cell>
          <cell r="AT50">
            <v>4084.01</v>
          </cell>
        </row>
        <row r="51">
          <cell r="A51" t="str">
            <v>00844</v>
          </cell>
          <cell r="B51" t="str">
            <v>Leon Guzman Maribel</v>
          </cell>
          <cell r="C51">
            <v>5220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3494.74</v>
          </cell>
          <cell r="K51">
            <v>0</v>
          </cell>
          <cell r="L51">
            <v>0</v>
          </cell>
          <cell r="M51">
            <v>8714.74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1150.3699999999999</v>
          </cell>
          <cell r="T51">
            <v>0</v>
          </cell>
          <cell r="U51">
            <v>1150.3699999999999</v>
          </cell>
          <cell r="V51">
            <v>249.97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1400.34</v>
          </cell>
          <cell r="AI51">
            <v>7314.4</v>
          </cell>
          <cell r="AJ51">
            <v>167.81</v>
          </cell>
          <cell r="AK51">
            <v>302.06</v>
          </cell>
          <cell r="AL51">
            <v>503.18</v>
          </cell>
          <cell r="AM51">
            <v>191.79</v>
          </cell>
          <cell r="AN51">
            <v>174.29</v>
          </cell>
          <cell r="AO51">
            <v>4794.67</v>
          </cell>
          <cell r="AP51">
            <v>973.05</v>
          </cell>
          <cell r="AQ51">
            <v>479.47</v>
          </cell>
          <cell r="AR51">
            <v>95.89</v>
          </cell>
          <cell r="AS51">
            <v>0</v>
          </cell>
          <cell r="AT51">
            <v>6709.16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2125.5</v>
          </cell>
          <cell r="N52">
            <v>0</v>
          </cell>
          <cell r="O52">
            <v>0</v>
          </cell>
          <cell r="P52">
            <v>0</v>
          </cell>
          <cell r="Q52">
            <v>-188.71</v>
          </cell>
          <cell r="R52">
            <v>-66.930000000000007</v>
          </cell>
          <cell r="S52">
            <v>121.79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-66.930000000000007</v>
          </cell>
          <cell r="AI52">
            <v>2192.4299999999998</v>
          </cell>
          <cell r="AJ52">
            <v>58.36</v>
          </cell>
          <cell r="AK52">
            <v>105.06</v>
          </cell>
          <cell r="AL52">
            <v>332.61</v>
          </cell>
          <cell r="AM52">
            <v>49.15</v>
          </cell>
          <cell r="AN52">
            <v>42.51</v>
          </cell>
          <cell r="AO52">
            <v>1228.73</v>
          </cell>
          <cell r="AP52">
            <v>496.03</v>
          </cell>
          <cell r="AQ52">
            <v>122.87</v>
          </cell>
          <cell r="AR52">
            <v>24.57</v>
          </cell>
          <cell r="AS52">
            <v>0</v>
          </cell>
          <cell r="AT52">
            <v>1963.86</v>
          </cell>
        </row>
        <row r="53">
          <cell r="A53" t="str">
            <v>00846</v>
          </cell>
          <cell r="B53" t="str">
            <v>Rodriguez Ramirez Magdaleno</v>
          </cell>
          <cell r="C53">
            <v>2125.5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2125.5</v>
          </cell>
          <cell r="N53">
            <v>0</v>
          </cell>
          <cell r="O53">
            <v>0</v>
          </cell>
          <cell r="P53">
            <v>0</v>
          </cell>
          <cell r="Q53">
            <v>-188.71</v>
          </cell>
          <cell r="R53">
            <v>-66.930000000000007</v>
          </cell>
          <cell r="S53">
            <v>121.79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-66.930000000000007</v>
          </cell>
          <cell r="AI53">
            <v>2192.4299999999998</v>
          </cell>
          <cell r="AJ53">
            <v>58.36</v>
          </cell>
          <cell r="AK53">
            <v>105.06</v>
          </cell>
          <cell r="AL53">
            <v>332.61</v>
          </cell>
          <cell r="AM53">
            <v>49.15</v>
          </cell>
          <cell r="AN53">
            <v>42.51</v>
          </cell>
          <cell r="AO53">
            <v>1228.73</v>
          </cell>
          <cell r="AP53">
            <v>496.03</v>
          </cell>
          <cell r="AQ53">
            <v>122.87</v>
          </cell>
          <cell r="AR53">
            <v>24.57</v>
          </cell>
          <cell r="AS53">
            <v>0</v>
          </cell>
          <cell r="AT53">
            <v>1963.86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3301.52</v>
          </cell>
          <cell r="K54">
            <v>0</v>
          </cell>
          <cell r="L54">
            <v>0</v>
          </cell>
          <cell r="M54">
            <v>8301.4699999999993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1062.0899999999999</v>
          </cell>
          <cell r="T54">
            <v>0</v>
          </cell>
          <cell r="U54">
            <v>1062.0899999999999</v>
          </cell>
          <cell r="V54">
            <v>237.47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1299.56</v>
          </cell>
          <cell r="AI54">
            <v>7001.91</v>
          </cell>
          <cell r="AJ54">
            <v>159.91999999999999</v>
          </cell>
          <cell r="AK54">
            <v>287.86</v>
          </cell>
          <cell r="AL54">
            <v>490.32</v>
          </cell>
          <cell r="AM54">
            <v>182.77</v>
          </cell>
          <cell r="AN54">
            <v>166.03</v>
          </cell>
          <cell r="AO54">
            <v>4569.2299999999996</v>
          </cell>
          <cell r="AP54">
            <v>938.1</v>
          </cell>
          <cell r="AQ54">
            <v>456.92</v>
          </cell>
          <cell r="AR54">
            <v>91.38</v>
          </cell>
          <cell r="AS54">
            <v>0</v>
          </cell>
          <cell r="AT54">
            <v>6404.43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1052.55</v>
          </cell>
          <cell r="K55">
            <v>0</v>
          </cell>
          <cell r="L55">
            <v>0</v>
          </cell>
          <cell r="M55">
            <v>4352.55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338.37</v>
          </cell>
          <cell r="T55">
            <v>0</v>
          </cell>
          <cell r="U55">
            <v>338.37</v>
          </cell>
          <cell r="V55">
            <v>119.45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457.82</v>
          </cell>
          <cell r="AI55">
            <v>3894.73</v>
          </cell>
          <cell r="AJ55">
            <v>85.5</v>
          </cell>
          <cell r="AK55">
            <v>153.9</v>
          </cell>
          <cell r="AL55">
            <v>369.12</v>
          </cell>
          <cell r="AM55">
            <v>97.72</v>
          </cell>
          <cell r="AN55">
            <v>87.05</v>
          </cell>
          <cell r="AO55">
            <v>2442.9</v>
          </cell>
          <cell r="AP55">
            <v>608.52</v>
          </cell>
          <cell r="AQ55">
            <v>244.29</v>
          </cell>
          <cell r="AR55">
            <v>48.86</v>
          </cell>
          <cell r="AS55">
            <v>0</v>
          </cell>
          <cell r="AT55">
            <v>3529.34</v>
          </cell>
        </row>
        <row r="56">
          <cell r="A56" t="str">
            <v>00850</v>
          </cell>
          <cell r="B56" t="str">
            <v>Becerra Iñiguez Julio Ricardo</v>
          </cell>
          <cell r="C56">
            <v>2125.5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2125.5</v>
          </cell>
          <cell r="N56">
            <v>0</v>
          </cell>
          <cell r="O56">
            <v>0</v>
          </cell>
          <cell r="P56">
            <v>0</v>
          </cell>
          <cell r="Q56">
            <v>-188.71</v>
          </cell>
          <cell r="R56">
            <v>-66.930000000000007</v>
          </cell>
          <cell r="S56">
            <v>121.79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-66.930000000000007</v>
          </cell>
          <cell r="AI56">
            <v>2192.4299999999998</v>
          </cell>
          <cell r="AJ56">
            <v>58.36</v>
          </cell>
          <cell r="AK56">
            <v>105.06</v>
          </cell>
          <cell r="AL56">
            <v>332.61</v>
          </cell>
          <cell r="AM56">
            <v>49.15</v>
          </cell>
          <cell r="AN56">
            <v>42.51</v>
          </cell>
          <cell r="AO56">
            <v>1228.73</v>
          </cell>
          <cell r="AP56">
            <v>496.03</v>
          </cell>
          <cell r="AQ56">
            <v>122.87</v>
          </cell>
          <cell r="AR56">
            <v>24.57</v>
          </cell>
          <cell r="AS56">
            <v>0</v>
          </cell>
          <cell r="AT56">
            <v>1963.86</v>
          </cell>
        </row>
        <row r="57">
          <cell r="A57" t="str">
            <v>00853</v>
          </cell>
          <cell r="B57" t="str">
            <v>Ayala Rodriguez Eliazer</v>
          </cell>
          <cell r="C57">
            <v>6000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4000</v>
          </cell>
          <cell r="K57">
            <v>0</v>
          </cell>
          <cell r="L57">
            <v>0</v>
          </cell>
          <cell r="M57">
            <v>10000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1424.9</v>
          </cell>
          <cell r="T57">
            <v>0</v>
          </cell>
          <cell r="U57">
            <v>1424.9</v>
          </cell>
          <cell r="V57">
            <v>289.26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1714.16</v>
          </cell>
          <cell r="AI57">
            <v>8285.84</v>
          </cell>
          <cell r="AJ57">
            <v>192.59</v>
          </cell>
          <cell r="AK57">
            <v>346.66</v>
          </cell>
          <cell r="AL57">
            <v>543.52</v>
          </cell>
          <cell r="AM57">
            <v>220.1</v>
          </cell>
          <cell r="AN57">
            <v>200</v>
          </cell>
          <cell r="AO57">
            <v>5502.52</v>
          </cell>
          <cell r="AP57">
            <v>1082.77</v>
          </cell>
          <cell r="AQ57">
            <v>550.25</v>
          </cell>
          <cell r="AR57">
            <v>110.05</v>
          </cell>
          <cell r="AS57">
            <v>0</v>
          </cell>
          <cell r="AT57">
            <v>7665.69</v>
          </cell>
        </row>
        <row r="58">
          <cell r="A58" t="str">
            <v>00855</v>
          </cell>
          <cell r="B58" t="str">
            <v>Luna Medrano Cesar Alejandro</v>
          </cell>
          <cell r="C58">
            <v>3750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1497.79</v>
          </cell>
          <cell r="K58">
            <v>0</v>
          </cell>
          <cell r="L58">
            <v>0</v>
          </cell>
          <cell r="M58">
            <v>5247.79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461.56</v>
          </cell>
          <cell r="T58">
            <v>0</v>
          </cell>
          <cell r="U58">
            <v>461.56</v>
          </cell>
          <cell r="V58">
            <v>161.25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622.80999999999995</v>
          </cell>
          <cell r="AI58">
            <v>4624.9799999999996</v>
          </cell>
          <cell r="AJ58">
            <v>111.87</v>
          </cell>
          <cell r="AK58">
            <v>201.36</v>
          </cell>
          <cell r="AL58">
            <v>412.06</v>
          </cell>
          <cell r="AM58">
            <v>127.85</v>
          </cell>
          <cell r="AN58">
            <v>104.96</v>
          </cell>
          <cell r="AO58">
            <v>3196.2</v>
          </cell>
          <cell r="AP58">
            <v>725.29</v>
          </cell>
          <cell r="AQ58">
            <v>319.62</v>
          </cell>
          <cell r="AR58">
            <v>63.92</v>
          </cell>
          <cell r="AS58">
            <v>0</v>
          </cell>
          <cell r="AT58">
            <v>4537.84</v>
          </cell>
        </row>
        <row r="59">
          <cell r="A59" t="str">
            <v>00856</v>
          </cell>
          <cell r="B59" t="str">
            <v>Iñiguez Ibarra Gustavo</v>
          </cell>
          <cell r="C59">
            <v>4995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560.37</v>
          </cell>
          <cell r="K59">
            <v>0</v>
          </cell>
          <cell r="L59">
            <v>0</v>
          </cell>
          <cell r="M59">
            <v>5555.37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511.55</v>
          </cell>
          <cell r="T59">
            <v>0</v>
          </cell>
          <cell r="U59">
            <v>511.55</v>
          </cell>
          <cell r="V59">
            <v>159.94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671.49</v>
          </cell>
          <cell r="AI59">
            <v>4883.88</v>
          </cell>
          <cell r="AJ59">
            <v>111.04</v>
          </cell>
          <cell r="AK59">
            <v>199.87</v>
          </cell>
          <cell r="AL59">
            <v>410.71</v>
          </cell>
          <cell r="AM59">
            <v>126.9</v>
          </cell>
          <cell r="AN59">
            <v>111.11</v>
          </cell>
          <cell r="AO59">
            <v>3172.57</v>
          </cell>
          <cell r="AP59">
            <v>721.62</v>
          </cell>
          <cell r="AQ59">
            <v>317.26</v>
          </cell>
          <cell r="AR59">
            <v>63.45</v>
          </cell>
          <cell r="AS59">
            <v>0</v>
          </cell>
          <cell r="AT59">
            <v>4512.91</v>
          </cell>
        </row>
        <row r="60">
          <cell r="A60" t="str">
            <v>00857</v>
          </cell>
          <cell r="B60" t="str">
            <v>Delgado Valenzuela Roberto</v>
          </cell>
          <cell r="C60">
            <v>2667.3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2667.3</v>
          </cell>
          <cell r="N60">
            <v>0</v>
          </cell>
          <cell r="O60">
            <v>0</v>
          </cell>
          <cell r="P60">
            <v>0</v>
          </cell>
          <cell r="Q60">
            <v>-145.38</v>
          </cell>
          <cell r="R60">
            <v>0</v>
          </cell>
          <cell r="S60">
            <v>156.46</v>
          </cell>
          <cell r="T60">
            <v>0</v>
          </cell>
          <cell r="U60">
            <v>11.08</v>
          </cell>
          <cell r="V60">
            <v>73.25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84.33</v>
          </cell>
          <cell r="AI60">
            <v>2582.9699999999998</v>
          </cell>
          <cell r="AJ60">
            <v>53.97</v>
          </cell>
          <cell r="AK60">
            <v>97.15</v>
          </cell>
          <cell r="AL60">
            <v>328.21</v>
          </cell>
          <cell r="AM60">
            <v>61.68</v>
          </cell>
          <cell r="AN60">
            <v>53.35</v>
          </cell>
          <cell r="AO60">
            <v>1542</v>
          </cell>
          <cell r="AP60">
            <v>479.33</v>
          </cell>
          <cell r="AQ60">
            <v>154.19999999999999</v>
          </cell>
          <cell r="AR60">
            <v>30.84</v>
          </cell>
          <cell r="AS60">
            <v>0</v>
          </cell>
          <cell r="AT60">
            <v>2321.4</v>
          </cell>
        </row>
        <row r="61">
          <cell r="A61" t="str">
            <v>00858</v>
          </cell>
          <cell r="B61" t="str">
            <v>Chavez Mora Jesus Armando</v>
          </cell>
          <cell r="C61">
            <v>3000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1069.8499999999999</v>
          </cell>
          <cell r="K61">
            <v>0</v>
          </cell>
          <cell r="L61">
            <v>0</v>
          </cell>
          <cell r="M61">
            <v>4069.85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307.61</v>
          </cell>
          <cell r="T61">
            <v>0</v>
          </cell>
          <cell r="U61">
            <v>307.61</v>
          </cell>
          <cell r="V61">
            <v>110.31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417.92</v>
          </cell>
          <cell r="AI61">
            <v>3651.93</v>
          </cell>
          <cell r="AJ61">
            <v>79.739999999999995</v>
          </cell>
          <cell r="AK61">
            <v>143.53</v>
          </cell>
          <cell r="AL61">
            <v>359.74</v>
          </cell>
          <cell r="AM61">
            <v>91.13</v>
          </cell>
          <cell r="AN61">
            <v>81.400000000000006</v>
          </cell>
          <cell r="AO61">
            <v>2278.27</v>
          </cell>
          <cell r="AP61">
            <v>583.01</v>
          </cell>
          <cell r="AQ61">
            <v>227.83</v>
          </cell>
          <cell r="AR61">
            <v>45.57</v>
          </cell>
          <cell r="AS61">
            <v>0</v>
          </cell>
          <cell r="AT61">
            <v>3307.21</v>
          </cell>
        </row>
        <row r="62">
          <cell r="A62" t="str">
            <v>00859</v>
          </cell>
          <cell r="B62" t="str">
            <v>Cisneros Gabriel Juan Fernando</v>
          </cell>
          <cell r="C62">
            <v>3000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1069.8499999999999</v>
          </cell>
          <cell r="K62">
            <v>0</v>
          </cell>
          <cell r="L62">
            <v>0</v>
          </cell>
          <cell r="M62">
            <v>4069.85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307.61</v>
          </cell>
          <cell r="T62">
            <v>0</v>
          </cell>
          <cell r="U62">
            <v>307.61</v>
          </cell>
          <cell r="V62">
            <v>110.31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417.92</v>
          </cell>
          <cell r="AI62">
            <v>3651.93</v>
          </cell>
          <cell r="AJ62">
            <v>79.739999999999995</v>
          </cell>
          <cell r="AK62">
            <v>143.53</v>
          </cell>
          <cell r="AL62">
            <v>359.74</v>
          </cell>
          <cell r="AM62">
            <v>91.13</v>
          </cell>
          <cell r="AN62">
            <v>81.400000000000006</v>
          </cell>
          <cell r="AO62">
            <v>2278.27</v>
          </cell>
          <cell r="AP62">
            <v>583.01</v>
          </cell>
          <cell r="AQ62">
            <v>227.83</v>
          </cell>
          <cell r="AR62">
            <v>45.57</v>
          </cell>
          <cell r="AS62">
            <v>0</v>
          </cell>
          <cell r="AT62">
            <v>3307.21</v>
          </cell>
        </row>
        <row r="63">
          <cell r="A63" t="str">
            <v>00860</v>
          </cell>
          <cell r="B63" t="str">
            <v>De La Torre Gonzalez Juan Carlos</v>
          </cell>
          <cell r="C63">
            <v>5220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3494.74</v>
          </cell>
          <cell r="K63">
            <v>0</v>
          </cell>
          <cell r="L63">
            <v>0</v>
          </cell>
          <cell r="M63">
            <v>8714.74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1150.3699999999999</v>
          </cell>
          <cell r="T63">
            <v>0</v>
          </cell>
          <cell r="U63">
            <v>1150.3699999999999</v>
          </cell>
          <cell r="V63">
            <v>151.35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1301.72</v>
          </cell>
          <cell r="AI63">
            <v>7413.02</v>
          </cell>
          <cell r="AJ63">
            <v>105.62</v>
          </cell>
          <cell r="AK63">
            <v>190.11</v>
          </cell>
          <cell r="AL63">
            <v>401.89</v>
          </cell>
          <cell r="AM63">
            <v>120.71</v>
          </cell>
          <cell r="AN63">
            <v>174.29</v>
          </cell>
          <cell r="AO63">
            <v>3017.68</v>
          </cell>
          <cell r="AP63">
            <v>697.62</v>
          </cell>
          <cell r="AQ63">
            <v>301.77</v>
          </cell>
          <cell r="AR63">
            <v>60.35</v>
          </cell>
          <cell r="AS63">
            <v>0</v>
          </cell>
          <cell r="AT63">
            <v>4372.42</v>
          </cell>
        </row>
        <row r="64">
          <cell r="A64" t="str">
            <v>00861</v>
          </cell>
          <cell r="B64" t="str">
            <v>Cuellar Hernandez Rocio Elizabeth</v>
          </cell>
          <cell r="C64">
            <v>2125.5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1250</v>
          </cell>
          <cell r="K64">
            <v>0</v>
          </cell>
          <cell r="L64">
            <v>0</v>
          </cell>
          <cell r="M64">
            <v>3375.5</v>
          </cell>
          <cell r="N64">
            <v>0</v>
          </cell>
          <cell r="O64">
            <v>0</v>
          </cell>
          <cell r="P64">
            <v>0</v>
          </cell>
          <cell r="Q64">
            <v>-125.1</v>
          </cell>
          <cell r="R64">
            <v>0</v>
          </cell>
          <cell r="S64">
            <v>232.07</v>
          </cell>
          <cell r="T64">
            <v>0</v>
          </cell>
          <cell r="U64">
            <v>106.97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106.97</v>
          </cell>
          <cell r="AI64">
            <v>3268.53</v>
          </cell>
          <cell r="AJ64">
            <v>65.91</v>
          </cell>
          <cell r="AK64">
            <v>118.64</v>
          </cell>
          <cell r="AL64">
            <v>340.16</v>
          </cell>
          <cell r="AM64">
            <v>55.51</v>
          </cell>
          <cell r="AN64">
            <v>67.510000000000005</v>
          </cell>
          <cell r="AO64">
            <v>1387.65</v>
          </cell>
          <cell r="AP64">
            <v>524.71</v>
          </cell>
          <cell r="AQ64">
            <v>138.77000000000001</v>
          </cell>
          <cell r="AR64">
            <v>27.75</v>
          </cell>
          <cell r="AS64">
            <v>0</v>
          </cell>
          <cell r="AT64">
            <v>2201.9</v>
          </cell>
        </row>
        <row r="65">
          <cell r="A65" t="str">
            <v>00862</v>
          </cell>
          <cell r="B65" t="str">
            <v>Ortiz Gallardo Yuri Ernestina</v>
          </cell>
          <cell r="C65">
            <v>2125.5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1250</v>
          </cell>
          <cell r="K65">
            <v>0</v>
          </cell>
          <cell r="L65">
            <v>0</v>
          </cell>
          <cell r="M65">
            <v>3375.5</v>
          </cell>
          <cell r="N65">
            <v>0</v>
          </cell>
          <cell r="O65">
            <v>0</v>
          </cell>
          <cell r="P65">
            <v>0</v>
          </cell>
          <cell r="Q65">
            <v>-125.1</v>
          </cell>
          <cell r="R65">
            <v>0</v>
          </cell>
          <cell r="S65">
            <v>232.07</v>
          </cell>
          <cell r="T65">
            <v>0</v>
          </cell>
          <cell r="U65">
            <v>106.97</v>
          </cell>
          <cell r="V65">
            <v>0</v>
          </cell>
          <cell r="W65">
            <v>1000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1106.97</v>
          </cell>
          <cell r="AI65">
            <v>2268.5300000000002</v>
          </cell>
          <cell r="AJ65">
            <v>65.91</v>
          </cell>
          <cell r="AK65">
            <v>118.64</v>
          </cell>
          <cell r="AL65">
            <v>340.16</v>
          </cell>
          <cell r="AM65">
            <v>55.51</v>
          </cell>
          <cell r="AN65">
            <v>67.510000000000005</v>
          </cell>
          <cell r="AO65">
            <v>1387.65</v>
          </cell>
          <cell r="AP65">
            <v>524.71</v>
          </cell>
          <cell r="AQ65">
            <v>138.77000000000001</v>
          </cell>
          <cell r="AR65">
            <v>27.75</v>
          </cell>
          <cell r="AS65">
            <v>0</v>
          </cell>
          <cell r="AT65">
            <v>2201.9</v>
          </cell>
        </row>
        <row r="66">
          <cell r="A66" t="str">
            <v>00863</v>
          </cell>
          <cell r="B66" t="str">
            <v>Larios Calvario Manuel</v>
          </cell>
          <cell r="C66">
            <v>3499.95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738.21</v>
          </cell>
          <cell r="K66">
            <v>0</v>
          </cell>
          <cell r="L66">
            <v>0</v>
          </cell>
          <cell r="M66">
            <v>4238.16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325.93</v>
          </cell>
          <cell r="T66">
            <v>0</v>
          </cell>
          <cell r="U66">
            <v>325.93</v>
          </cell>
          <cell r="V66">
            <v>132.93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458.86</v>
          </cell>
          <cell r="AI66">
            <v>3779.3</v>
          </cell>
          <cell r="AJ66">
            <v>94.01</v>
          </cell>
          <cell r="AK66">
            <v>169.22</v>
          </cell>
          <cell r="AL66">
            <v>382.98</v>
          </cell>
          <cell r="AM66">
            <v>107.44</v>
          </cell>
          <cell r="AN66">
            <v>84.76</v>
          </cell>
          <cell r="AO66">
            <v>2685.97</v>
          </cell>
          <cell r="AP66">
            <v>646.21</v>
          </cell>
          <cell r="AQ66">
            <v>268.60000000000002</v>
          </cell>
          <cell r="AR66">
            <v>53.72</v>
          </cell>
          <cell r="AS66">
            <v>0</v>
          </cell>
          <cell r="AT66">
            <v>3846.7</v>
          </cell>
        </row>
        <row r="67">
          <cell r="A67" t="str">
            <v>00864</v>
          </cell>
          <cell r="B67" t="str">
            <v>Gonzalez Ramirez Miriam Noemi</v>
          </cell>
          <cell r="C67">
            <v>3000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1069.8499999999999</v>
          </cell>
          <cell r="K67">
            <v>0</v>
          </cell>
          <cell r="L67">
            <v>0</v>
          </cell>
          <cell r="M67">
            <v>4069.85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307.61</v>
          </cell>
          <cell r="T67">
            <v>0</v>
          </cell>
          <cell r="U67">
            <v>307.61</v>
          </cell>
          <cell r="V67">
            <v>109.32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416.93</v>
          </cell>
          <cell r="AI67">
            <v>3652.92</v>
          </cell>
          <cell r="AJ67">
            <v>79.11</v>
          </cell>
          <cell r="AK67">
            <v>142.41</v>
          </cell>
          <cell r="AL67">
            <v>358.73</v>
          </cell>
          <cell r="AM67">
            <v>90.42</v>
          </cell>
          <cell r="AN67">
            <v>81.400000000000006</v>
          </cell>
          <cell r="AO67">
            <v>2260.42</v>
          </cell>
          <cell r="AP67">
            <v>580.25</v>
          </cell>
          <cell r="AQ67">
            <v>226.04</v>
          </cell>
          <cell r="AR67">
            <v>45.21</v>
          </cell>
          <cell r="AS67">
            <v>0</v>
          </cell>
          <cell r="AT67">
            <v>3283.74</v>
          </cell>
        </row>
        <row r="68">
          <cell r="A68" t="str">
            <v>00865</v>
          </cell>
          <cell r="B68" t="str">
            <v>Guerrero Torres Edgar Emmanuel</v>
          </cell>
          <cell r="C68">
            <v>5220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3494.74</v>
          </cell>
          <cell r="K68">
            <v>0</v>
          </cell>
          <cell r="L68">
            <v>0</v>
          </cell>
          <cell r="M68">
            <v>8714.74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1150.3699999999999</v>
          </cell>
          <cell r="T68">
            <v>0</v>
          </cell>
          <cell r="U68">
            <v>1150.3699999999999</v>
          </cell>
          <cell r="V68">
            <v>249.97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1400.34</v>
          </cell>
          <cell r="AI68">
            <v>7314.4</v>
          </cell>
          <cell r="AJ68">
            <v>167.81</v>
          </cell>
          <cell r="AK68">
            <v>302.06</v>
          </cell>
          <cell r="AL68">
            <v>503.18</v>
          </cell>
          <cell r="AM68">
            <v>191.79</v>
          </cell>
          <cell r="AN68">
            <v>174.29</v>
          </cell>
          <cell r="AO68">
            <v>4794.67</v>
          </cell>
          <cell r="AP68">
            <v>973.05</v>
          </cell>
          <cell r="AQ68">
            <v>479.47</v>
          </cell>
          <cell r="AR68">
            <v>95.89</v>
          </cell>
          <cell r="AS68">
            <v>0</v>
          </cell>
          <cell r="AT68">
            <v>6709.16</v>
          </cell>
        </row>
        <row r="69">
          <cell r="A69" t="str">
            <v>00866</v>
          </cell>
          <cell r="B69" t="str">
            <v>Enriquez Sierra Juan Pablo</v>
          </cell>
          <cell r="C69">
            <v>5220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3494.74</v>
          </cell>
          <cell r="K69">
            <v>0</v>
          </cell>
          <cell r="L69">
            <v>0</v>
          </cell>
          <cell r="M69">
            <v>8714.74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1150.3699999999999</v>
          </cell>
          <cell r="T69">
            <v>0</v>
          </cell>
          <cell r="U69">
            <v>1150.3699999999999</v>
          </cell>
          <cell r="V69">
            <v>249.97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1400.34</v>
          </cell>
          <cell r="AI69">
            <v>7314.4</v>
          </cell>
          <cell r="AJ69">
            <v>167.81</v>
          </cell>
          <cell r="AK69">
            <v>302.06</v>
          </cell>
          <cell r="AL69">
            <v>503.18</v>
          </cell>
          <cell r="AM69">
            <v>191.79</v>
          </cell>
          <cell r="AN69">
            <v>174.29</v>
          </cell>
          <cell r="AO69">
            <v>4794.67</v>
          </cell>
          <cell r="AP69">
            <v>973.05</v>
          </cell>
          <cell r="AQ69">
            <v>479.47</v>
          </cell>
          <cell r="AR69">
            <v>95.89</v>
          </cell>
          <cell r="AS69">
            <v>0</v>
          </cell>
          <cell r="AT69">
            <v>6709.16</v>
          </cell>
        </row>
        <row r="70">
          <cell r="A70" t="str">
            <v>00868</v>
          </cell>
          <cell r="B70" t="str">
            <v>Lopez Samano Claudia</v>
          </cell>
          <cell r="C70">
            <v>3000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1069.8499999999999</v>
          </cell>
          <cell r="K70">
            <v>0</v>
          </cell>
          <cell r="L70">
            <v>0</v>
          </cell>
          <cell r="M70">
            <v>4069.85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307.61</v>
          </cell>
          <cell r="T70">
            <v>0</v>
          </cell>
          <cell r="U70">
            <v>307.61</v>
          </cell>
          <cell r="V70">
            <v>110.31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417.92</v>
          </cell>
          <cell r="AI70">
            <v>3651.93</v>
          </cell>
          <cell r="AJ70">
            <v>79.739999999999995</v>
          </cell>
          <cell r="AK70">
            <v>143.53</v>
          </cell>
          <cell r="AL70">
            <v>359.74</v>
          </cell>
          <cell r="AM70">
            <v>91.13</v>
          </cell>
          <cell r="AN70">
            <v>81.400000000000006</v>
          </cell>
          <cell r="AO70">
            <v>2278.27</v>
          </cell>
          <cell r="AP70">
            <v>583.01</v>
          </cell>
          <cell r="AQ70">
            <v>227.83</v>
          </cell>
          <cell r="AR70">
            <v>45.57</v>
          </cell>
          <cell r="AS70">
            <v>0</v>
          </cell>
          <cell r="AT70">
            <v>3307.21</v>
          </cell>
        </row>
        <row r="71">
          <cell r="A71" t="str">
            <v>00869</v>
          </cell>
          <cell r="B71" t="str">
            <v>Resendiz Mora Martha Dolores</v>
          </cell>
          <cell r="C71">
            <v>7125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4768.78</v>
          </cell>
          <cell r="K71">
            <v>0</v>
          </cell>
          <cell r="L71">
            <v>0</v>
          </cell>
          <cell r="M71">
            <v>11893.78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1829.41</v>
          </cell>
          <cell r="T71">
            <v>0</v>
          </cell>
          <cell r="U71">
            <v>1829.41</v>
          </cell>
          <cell r="V71">
            <v>347.05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2176.46</v>
          </cell>
          <cell r="AI71">
            <v>9717.32</v>
          </cell>
          <cell r="AJ71">
            <v>229.03</v>
          </cell>
          <cell r="AK71">
            <v>412.26</v>
          </cell>
          <cell r="AL71">
            <v>602.87</v>
          </cell>
          <cell r="AM71">
            <v>261.75</v>
          </cell>
          <cell r="AN71">
            <v>237.88</v>
          </cell>
          <cell r="AO71">
            <v>6543.75</v>
          </cell>
          <cell r="AP71">
            <v>1244.1600000000001</v>
          </cell>
          <cell r="AQ71">
            <v>654.38</v>
          </cell>
          <cell r="AR71">
            <v>130.88</v>
          </cell>
          <cell r="AS71">
            <v>0</v>
          </cell>
          <cell r="AT71">
            <v>9072.7999999999993</v>
          </cell>
        </row>
        <row r="72">
          <cell r="A72" t="str">
            <v>00870</v>
          </cell>
          <cell r="B72" t="str">
            <v>Gil Medina Miriam Elyada</v>
          </cell>
          <cell r="C72">
            <v>7125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16662.560000000001</v>
          </cell>
          <cell r="K72">
            <v>0</v>
          </cell>
          <cell r="L72">
            <v>0</v>
          </cell>
          <cell r="M72">
            <v>23787.56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4777.45</v>
          </cell>
          <cell r="T72">
            <v>0</v>
          </cell>
          <cell r="U72">
            <v>4777.45</v>
          </cell>
          <cell r="V72">
            <v>664.74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5442.19</v>
          </cell>
          <cell r="AI72">
            <v>18345.37</v>
          </cell>
          <cell r="AJ72">
            <v>429.38</v>
          </cell>
          <cell r="AK72">
            <v>772.89</v>
          </cell>
          <cell r="AL72">
            <v>929.16</v>
          </cell>
          <cell r="AM72">
            <v>490.73</v>
          </cell>
          <cell r="AN72">
            <v>475.75</v>
          </cell>
          <cell r="AO72">
            <v>12268.13</v>
          </cell>
          <cell r="AP72">
            <v>2131.4299999999998</v>
          </cell>
          <cell r="AQ72">
            <v>1226.81</v>
          </cell>
          <cell r="AR72">
            <v>245.36</v>
          </cell>
          <cell r="AS72">
            <v>0</v>
          </cell>
          <cell r="AT72">
            <v>16838.21</v>
          </cell>
        </row>
        <row r="73">
          <cell r="A73" t="str">
            <v>00871</v>
          </cell>
          <cell r="B73" t="str">
            <v>Gonzalez Vizcaino Maria Lucia</v>
          </cell>
          <cell r="C73">
            <v>4999.95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555.41999999999996</v>
          </cell>
          <cell r="K73">
            <v>0</v>
          </cell>
          <cell r="L73">
            <v>0</v>
          </cell>
          <cell r="M73">
            <v>5555.37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511.55</v>
          </cell>
          <cell r="T73">
            <v>0</v>
          </cell>
          <cell r="U73">
            <v>511.55</v>
          </cell>
          <cell r="V73">
            <v>159.96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671.51</v>
          </cell>
          <cell r="AI73">
            <v>4883.8599999999997</v>
          </cell>
          <cell r="AJ73">
            <v>111.05</v>
          </cell>
          <cell r="AK73">
            <v>199.89</v>
          </cell>
          <cell r="AL73">
            <v>410.73</v>
          </cell>
          <cell r="AM73">
            <v>126.92</v>
          </cell>
          <cell r="AN73">
            <v>111.11</v>
          </cell>
          <cell r="AO73">
            <v>3172.88</v>
          </cell>
          <cell r="AP73">
            <v>721.67</v>
          </cell>
          <cell r="AQ73">
            <v>317.29000000000002</v>
          </cell>
          <cell r="AR73">
            <v>63.46</v>
          </cell>
          <cell r="AS73">
            <v>0</v>
          </cell>
          <cell r="AT73">
            <v>4513.33</v>
          </cell>
        </row>
        <row r="74">
          <cell r="A74" t="str">
            <v>00873</v>
          </cell>
          <cell r="B74" t="str">
            <v>Gonzalez Real  Blanca Lucero</v>
          </cell>
          <cell r="C74">
            <v>2125.5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48</v>
          </cell>
          <cell r="K74">
            <v>0</v>
          </cell>
          <cell r="L74">
            <v>0</v>
          </cell>
          <cell r="M74">
            <v>2173.5</v>
          </cell>
          <cell r="N74">
            <v>0</v>
          </cell>
          <cell r="O74">
            <v>0</v>
          </cell>
          <cell r="P74">
            <v>0</v>
          </cell>
          <cell r="Q74">
            <v>-188.71</v>
          </cell>
          <cell r="R74">
            <v>-63.86</v>
          </cell>
          <cell r="S74">
            <v>124.86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-63.86</v>
          </cell>
          <cell r="AI74">
            <v>2237.36</v>
          </cell>
          <cell r="AJ74">
            <v>59.47</v>
          </cell>
          <cell r="AK74">
            <v>107.05</v>
          </cell>
          <cell r="AL74">
            <v>333.71</v>
          </cell>
          <cell r="AM74">
            <v>50.08</v>
          </cell>
          <cell r="AN74">
            <v>43.47</v>
          </cell>
          <cell r="AO74">
            <v>1252.05</v>
          </cell>
          <cell r="AP74">
            <v>500.23</v>
          </cell>
          <cell r="AQ74">
            <v>125.2</v>
          </cell>
          <cell r="AR74">
            <v>25.04</v>
          </cell>
          <cell r="AS74">
            <v>0</v>
          </cell>
          <cell r="AT74">
            <v>1996.07</v>
          </cell>
        </row>
        <row r="75">
          <cell r="A75" t="str">
            <v>00874</v>
          </cell>
          <cell r="B75" t="str">
            <v>Camiruaga Lopez Monica Del Carmen</v>
          </cell>
          <cell r="C75">
            <v>3000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1352.55</v>
          </cell>
          <cell r="K75">
            <v>0</v>
          </cell>
          <cell r="L75">
            <v>0</v>
          </cell>
          <cell r="M75">
            <v>4352.55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338.37</v>
          </cell>
          <cell r="T75">
            <v>0</v>
          </cell>
          <cell r="U75">
            <v>338.37</v>
          </cell>
          <cell r="V75">
            <v>118.3</v>
          </cell>
          <cell r="W75">
            <v>1500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1956.67</v>
          </cell>
          <cell r="AI75">
            <v>2395.88</v>
          </cell>
          <cell r="AJ75">
            <v>84.77</v>
          </cell>
          <cell r="AK75">
            <v>152.59</v>
          </cell>
          <cell r="AL75">
            <v>367.93</v>
          </cell>
          <cell r="AM75">
            <v>96.88</v>
          </cell>
          <cell r="AN75">
            <v>87.05</v>
          </cell>
          <cell r="AO75">
            <v>2422.0500000000002</v>
          </cell>
          <cell r="AP75">
            <v>605.29</v>
          </cell>
          <cell r="AQ75">
            <v>242.21</v>
          </cell>
          <cell r="AR75">
            <v>48.44</v>
          </cell>
          <cell r="AS75">
            <v>0</v>
          </cell>
          <cell r="AT75">
            <v>3501.92</v>
          </cell>
        </row>
        <row r="76">
          <cell r="A76" t="str">
            <v>00875</v>
          </cell>
          <cell r="B76" t="str">
            <v>Sanchez Parrilla Daniel Trinidad</v>
          </cell>
          <cell r="C76">
            <v>3000</v>
          </cell>
          <cell r="D76">
            <v>0</v>
          </cell>
          <cell r="E76">
            <v>0</v>
          </cell>
          <cell r="F76">
            <v>0</v>
          </cell>
          <cell r="G76">
            <v>380</v>
          </cell>
          <cell r="H76">
            <v>2027.4</v>
          </cell>
          <cell r="I76">
            <v>0</v>
          </cell>
          <cell r="J76">
            <v>1000</v>
          </cell>
          <cell r="K76">
            <v>0</v>
          </cell>
          <cell r="L76">
            <v>0</v>
          </cell>
          <cell r="M76">
            <v>6407.4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300.01</v>
          </cell>
          <cell r="T76">
            <v>0</v>
          </cell>
          <cell r="U76">
            <v>300.01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300.01</v>
          </cell>
          <cell r="AI76">
            <v>6107.39</v>
          </cell>
          <cell r="AJ76">
            <v>78.5</v>
          </cell>
          <cell r="AK76">
            <v>141.30000000000001</v>
          </cell>
          <cell r="AL76">
            <v>357.72</v>
          </cell>
          <cell r="AM76">
            <v>89.71</v>
          </cell>
          <cell r="AN76">
            <v>128.15</v>
          </cell>
          <cell r="AO76">
            <v>2242.8000000000002</v>
          </cell>
          <cell r="AP76">
            <v>577.52</v>
          </cell>
          <cell r="AQ76">
            <v>224.28</v>
          </cell>
          <cell r="AR76">
            <v>44.86</v>
          </cell>
          <cell r="AS76">
            <v>0</v>
          </cell>
          <cell r="AT76">
            <v>3307.32</v>
          </cell>
        </row>
        <row r="77">
          <cell r="A77" t="str">
            <v>00876</v>
          </cell>
          <cell r="B77" t="str">
            <v>Perez Palacios Jorge Antonio</v>
          </cell>
          <cell r="C77">
            <v>3000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1000</v>
          </cell>
          <cell r="K77">
            <v>0</v>
          </cell>
          <cell r="L77">
            <v>0</v>
          </cell>
          <cell r="M77">
            <v>4000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300.01</v>
          </cell>
          <cell r="T77">
            <v>0</v>
          </cell>
          <cell r="U77">
            <v>300.01</v>
          </cell>
          <cell r="V77">
            <v>108.34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408.35</v>
          </cell>
          <cell r="AI77">
            <v>3591.65</v>
          </cell>
          <cell r="AJ77">
            <v>78.5</v>
          </cell>
          <cell r="AK77">
            <v>141.30000000000001</v>
          </cell>
          <cell r="AL77">
            <v>357.72</v>
          </cell>
          <cell r="AM77">
            <v>89.71</v>
          </cell>
          <cell r="AN77">
            <v>80</v>
          </cell>
          <cell r="AO77">
            <v>2242.8000000000002</v>
          </cell>
          <cell r="AP77">
            <v>577.52</v>
          </cell>
          <cell r="AQ77">
            <v>224.28</v>
          </cell>
          <cell r="AR77">
            <v>44.86</v>
          </cell>
          <cell r="AS77">
            <v>0</v>
          </cell>
          <cell r="AT77">
            <v>3259.17</v>
          </cell>
        </row>
        <row r="78">
          <cell r="A78" t="str">
            <v>00878</v>
          </cell>
          <cell r="B78" t="str">
            <v>Tovar Covarrubias Brianda Jackeline</v>
          </cell>
          <cell r="C78">
            <v>3189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3189</v>
          </cell>
          <cell r="N78">
            <v>0</v>
          </cell>
          <cell r="O78">
            <v>0</v>
          </cell>
          <cell r="P78">
            <v>0</v>
          </cell>
          <cell r="Q78">
            <v>-125.1</v>
          </cell>
          <cell r="R78">
            <v>0</v>
          </cell>
          <cell r="S78">
            <v>211.78</v>
          </cell>
          <cell r="T78">
            <v>0</v>
          </cell>
          <cell r="U78">
            <v>86.68</v>
          </cell>
          <cell r="V78">
            <v>87.57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174.25</v>
          </cell>
          <cell r="AI78">
            <v>3014.75</v>
          </cell>
          <cell r="AJ78">
            <v>64.52</v>
          </cell>
          <cell r="AK78">
            <v>116.14</v>
          </cell>
          <cell r="AL78">
            <v>338.76</v>
          </cell>
          <cell r="AM78">
            <v>73.739999999999995</v>
          </cell>
          <cell r="AN78">
            <v>63.78</v>
          </cell>
          <cell r="AO78">
            <v>1843.56</v>
          </cell>
          <cell r="AP78">
            <v>519.41999999999996</v>
          </cell>
          <cell r="AQ78">
            <v>184.36</v>
          </cell>
          <cell r="AR78">
            <v>36.869999999999997</v>
          </cell>
          <cell r="AS78">
            <v>0</v>
          </cell>
          <cell r="AT78">
            <v>2721.73</v>
          </cell>
        </row>
        <row r="79">
          <cell r="A79" t="str">
            <v>00879</v>
          </cell>
          <cell r="B79" t="str">
            <v>Santana Aguilar Maria Felix</v>
          </cell>
          <cell r="C79">
            <v>3750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1197.79</v>
          </cell>
          <cell r="K79">
            <v>0</v>
          </cell>
          <cell r="L79">
            <v>0</v>
          </cell>
          <cell r="M79">
            <v>4947.79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413.56</v>
          </cell>
          <cell r="T79">
            <v>0</v>
          </cell>
          <cell r="U79">
            <v>413.56</v>
          </cell>
          <cell r="V79">
            <v>137.97999999999999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551.54</v>
          </cell>
          <cell r="AI79">
            <v>4396.25</v>
          </cell>
          <cell r="AJ79">
            <v>97.19</v>
          </cell>
          <cell r="AK79">
            <v>174.95</v>
          </cell>
          <cell r="AL79">
            <v>388.17</v>
          </cell>
          <cell r="AM79">
            <v>111.08</v>
          </cell>
          <cell r="AN79">
            <v>98.96</v>
          </cell>
          <cell r="AO79">
            <v>2776.95</v>
          </cell>
          <cell r="AP79">
            <v>660.31</v>
          </cell>
          <cell r="AQ79">
            <v>277.69</v>
          </cell>
          <cell r="AR79">
            <v>55.54</v>
          </cell>
          <cell r="AS79">
            <v>0</v>
          </cell>
          <cell r="AT79">
            <v>3980.53</v>
          </cell>
        </row>
        <row r="80">
          <cell r="A80" t="str">
            <v>00880</v>
          </cell>
          <cell r="B80" t="str">
            <v>Macias Lopez Roberto</v>
          </cell>
          <cell r="C80">
            <v>2229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2930</v>
          </cell>
          <cell r="K80">
            <v>0</v>
          </cell>
          <cell r="L80">
            <v>0</v>
          </cell>
          <cell r="M80">
            <v>5159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447.36</v>
          </cell>
          <cell r="T80">
            <v>0</v>
          </cell>
          <cell r="U80">
            <v>447.36</v>
          </cell>
          <cell r="V80">
            <v>86.69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534.04999999999995</v>
          </cell>
          <cell r="AI80">
            <v>4624.95</v>
          </cell>
          <cell r="AJ80">
            <v>63.88</v>
          </cell>
          <cell r="AK80">
            <v>114.98</v>
          </cell>
          <cell r="AL80">
            <v>338.12</v>
          </cell>
          <cell r="AM80">
            <v>73</v>
          </cell>
          <cell r="AN80">
            <v>103.18</v>
          </cell>
          <cell r="AO80">
            <v>1825.05</v>
          </cell>
          <cell r="AP80">
            <v>516.98</v>
          </cell>
          <cell r="AQ80">
            <v>182.5</v>
          </cell>
          <cell r="AR80">
            <v>36.5</v>
          </cell>
          <cell r="AS80">
            <v>0</v>
          </cell>
          <cell r="AT80">
            <v>2737.21</v>
          </cell>
        </row>
        <row r="81">
          <cell r="A81" t="str">
            <v>00881</v>
          </cell>
          <cell r="B81" t="str">
            <v>Vazquez Ochoa Ismael Isaac</v>
          </cell>
          <cell r="C81">
            <v>4999.95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5000.05</v>
          </cell>
          <cell r="K81">
            <v>0</v>
          </cell>
          <cell r="L81">
            <v>0</v>
          </cell>
          <cell r="M81">
            <v>10000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1424.9</v>
          </cell>
          <cell r="T81">
            <v>0</v>
          </cell>
          <cell r="U81">
            <v>1424.9</v>
          </cell>
          <cell r="V81">
            <v>285.39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1710.29</v>
          </cell>
          <cell r="AI81">
            <v>8289.7099999999991</v>
          </cell>
          <cell r="AJ81">
            <v>190.15</v>
          </cell>
          <cell r="AK81">
            <v>342.27</v>
          </cell>
          <cell r="AL81">
            <v>539.54999999999995</v>
          </cell>
          <cell r="AM81">
            <v>217.31</v>
          </cell>
          <cell r="AN81">
            <v>200</v>
          </cell>
          <cell r="AO81">
            <v>5432.85</v>
          </cell>
          <cell r="AP81">
            <v>1071.97</v>
          </cell>
          <cell r="AQ81">
            <v>543.29</v>
          </cell>
          <cell r="AR81">
            <v>108.66</v>
          </cell>
          <cell r="AS81">
            <v>0</v>
          </cell>
          <cell r="AT81">
            <v>7574.08</v>
          </cell>
        </row>
        <row r="82">
          <cell r="A82" t="str">
            <v>00884</v>
          </cell>
          <cell r="B82" t="str">
            <v>Montero Villanueva Xavier Marconi</v>
          </cell>
          <cell r="C82">
            <v>4999.95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5000.05</v>
          </cell>
          <cell r="K82">
            <v>0</v>
          </cell>
          <cell r="L82">
            <v>0</v>
          </cell>
          <cell r="M82">
            <v>10000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1424.9</v>
          </cell>
          <cell r="T82">
            <v>0</v>
          </cell>
          <cell r="U82">
            <v>1424.9</v>
          </cell>
          <cell r="V82">
            <v>285.39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1710.29</v>
          </cell>
          <cell r="AI82">
            <v>8289.7099999999991</v>
          </cell>
          <cell r="AJ82">
            <v>190.15</v>
          </cell>
          <cell r="AK82">
            <v>342.27</v>
          </cell>
          <cell r="AL82">
            <v>539.54999999999995</v>
          </cell>
          <cell r="AM82">
            <v>217.31</v>
          </cell>
          <cell r="AN82">
            <v>200</v>
          </cell>
          <cell r="AO82">
            <v>5432.85</v>
          </cell>
          <cell r="AP82">
            <v>1071.97</v>
          </cell>
          <cell r="AQ82">
            <v>543.29</v>
          </cell>
          <cell r="AR82">
            <v>108.66</v>
          </cell>
          <cell r="AS82">
            <v>0</v>
          </cell>
          <cell r="AT82">
            <v>7574.08</v>
          </cell>
        </row>
        <row r="83">
          <cell r="A83" t="str">
            <v>00885</v>
          </cell>
          <cell r="B83" t="str">
            <v>Homs Tirado Maria Elena</v>
          </cell>
          <cell r="C83">
            <v>5220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3494.74</v>
          </cell>
          <cell r="K83">
            <v>0</v>
          </cell>
          <cell r="L83">
            <v>0</v>
          </cell>
          <cell r="M83">
            <v>8714.74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1150.3699999999999</v>
          </cell>
          <cell r="T83">
            <v>0</v>
          </cell>
          <cell r="U83">
            <v>1150.3699999999999</v>
          </cell>
          <cell r="V83">
            <v>249.74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1400.11</v>
          </cell>
          <cell r="AI83">
            <v>7314.63</v>
          </cell>
          <cell r="AJ83">
            <v>167.67</v>
          </cell>
          <cell r="AK83">
            <v>301.81</v>
          </cell>
          <cell r="AL83">
            <v>502.94</v>
          </cell>
          <cell r="AM83">
            <v>191.63</v>
          </cell>
          <cell r="AN83">
            <v>174.29</v>
          </cell>
          <cell r="AO83">
            <v>4790.7</v>
          </cell>
          <cell r="AP83">
            <v>972.42</v>
          </cell>
          <cell r="AQ83">
            <v>479.07</v>
          </cell>
          <cell r="AR83">
            <v>95.81</v>
          </cell>
          <cell r="AS83">
            <v>0</v>
          </cell>
          <cell r="AT83">
            <v>6703.92</v>
          </cell>
        </row>
        <row r="84">
          <cell r="A84" t="str">
            <v>00886</v>
          </cell>
          <cell r="B84" t="str">
            <v>Robles Limon Carlos Guillermo</v>
          </cell>
          <cell r="C84">
            <v>2125.5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1674.5</v>
          </cell>
          <cell r="K84">
            <v>0</v>
          </cell>
          <cell r="L84">
            <v>0</v>
          </cell>
          <cell r="M84">
            <v>3800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278.25</v>
          </cell>
          <cell r="T84">
            <v>0</v>
          </cell>
          <cell r="U84">
            <v>278.25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278.25</v>
          </cell>
          <cell r="AI84">
            <v>3521.75</v>
          </cell>
          <cell r="AJ84">
            <v>89.55</v>
          </cell>
          <cell r="AK84">
            <v>161.19999999999999</v>
          </cell>
          <cell r="AL84">
            <v>363.79</v>
          </cell>
          <cell r="AM84">
            <v>75.41</v>
          </cell>
          <cell r="AN84">
            <v>76</v>
          </cell>
          <cell r="AO84">
            <v>1885.35</v>
          </cell>
          <cell r="AP84">
            <v>614.54</v>
          </cell>
          <cell r="AQ84">
            <v>188.53</v>
          </cell>
          <cell r="AR84">
            <v>37.71</v>
          </cell>
          <cell r="AS84">
            <v>0</v>
          </cell>
          <cell r="AT84">
            <v>2877.54</v>
          </cell>
        </row>
        <row r="85">
          <cell r="A85" t="str">
            <v>00887</v>
          </cell>
          <cell r="B85" t="str">
            <v>De Leon Meza Hugo Fidencio</v>
          </cell>
          <cell r="C85">
            <v>5220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6399.65</v>
          </cell>
          <cell r="K85">
            <v>0</v>
          </cell>
          <cell r="L85">
            <v>0</v>
          </cell>
          <cell r="M85">
            <v>11619.65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1770.86</v>
          </cell>
          <cell r="T85">
            <v>0</v>
          </cell>
          <cell r="U85">
            <v>1770.86</v>
          </cell>
          <cell r="V85">
            <v>258.08999999999997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2028.95</v>
          </cell>
          <cell r="AI85">
            <v>9590.7000000000007</v>
          </cell>
          <cell r="AJ85">
            <v>172.93</v>
          </cell>
          <cell r="AK85">
            <v>311.27</v>
          </cell>
          <cell r="AL85">
            <v>511.51</v>
          </cell>
          <cell r="AM85">
            <v>197.63</v>
          </cell>
          <cell r="AN85">
            <v>232.39</v>
          </cell>
          <cell r="AO85">
            <v>4940.8500000000004</v>
          </cell>
          <cell r="AP85">
            <v>995.71</v>
          </cell>
          <cell r="AQ85">
            <v>494.08</v>
          </cell>
          <cell r="AR85">
            <v>98.82</v>
          </cell>
          <cell r="AS85">
            <v>0</v>
          </cell>
          <cell r="AT85">
            <v>6959.48</v>
          </cell>
        </row>
        <row r="86">
          <cell r="A86" t="str">
            <v>00888</v>
          </cell>
          <cell r="B86" t="str">
            <v>Palacios Morquecho Ruben Efrain</v>
          </cell>
          <cell r="C86">
            <v>5220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3494.74</v>
          </cell>
          <cell r="K86">
            <v>0</v>
          </cell>
          <cell r="L86">
            <v>0</v>
          </cell>
          <cell r="M86">
            <v>8714.74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1150.3699999999999</v>
          </cell>
          <cell r="T86">
            <v>0</v>
          </cell>
          <cell r="U86">
            <v>1150.3699999999999</v>
          </cell>
          <cell r="V86">
            <v>217.85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1368.22</v>
          </cell>
          <cell r="AI86">
            <v>7346.52</v>
          </cell>
          <cell r="AJ86">
            <v>147.55000000000001</v>
          </cell>
          <cell r="AK86">
            <v>265.60000000000002</v>
          </cell>
          <cell r="AL86">
            <v>470.18</v>
          </cell>
          <cell r="AM86">
            <v>168.63</v>
          </cell>
          <cell r="AN86">
            <v>174.29</v>
          </cell>
          <cell r="AO86">
            <v>4215.82</v>
          </cell>
          <cell r="AP86">
            <v>883.33</v>
          </cell>
          <cell r="AQ86">
            <v>421.58</v>
          </cell>
          <cell r="AR86">
            <v>84.32</v>
          </cell>
          <cell r="AS86">
            <v>0</v>
          </cell>
          <cell r="AT86">
            <v>5947.97</v>
          </cell>
        </row>
        <row r="87">
          <cell r="A87" t="str">
            <v>00889</v>
          </cell>
          <cell r="B87" t="str">
            <v>Rodriguez Orozco Luis Manuel</v>
          </cell>
          <cell r="C87">
            <v>2250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1250</v>
          </cell>
          <cell r="K87">
            <v>0</v>
          </cell>
          <cell r="L87">
            <v>0</v>
          </cell>
          <cell r="M87">
            <v>3500</v>
          </cell>
          <cell r="N87">
            <v>0</v>
          </cell>
          <cell r="O87">
            <v>0</v>
          </cell>
          <cell r="P87">
            <v>0</v>
          </cell>
          <cell r="Q87">
            <v>-125.1</v>
          </cell>
          <cell r="R87">
            <v>0</v>
          </cell>
          <cell r="S87">
            <v>245.61</v>
          </cell>
          <cell r="T87">
            <v>0</v>
          </cell>
          <cell r="U87">
            <v>120.51</v>
          </cell>
          <cell r="V87">
            <v>76.569999999999993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197.08</v>
          </cell>
          <cell r="AI87">
            <v>3302.92</v>
          </cell>
          <cell r="AJ87">
            <v>56.43</v>
          </cell>
          <cell r="AK87">
            <v>101.57</v>
          </cell>
          <cell r="AL87">
            <v>330.67</v>
          </cell>
          <cell r="AM87">
            <v>64.489999999999995</v>
          </cell>
          <cell r="AN87">
            <v>70</v>
          </cell>
          <cell r="AO87">
            <v>1612.2</v>
          </cell>
          <cell r="AP87">
            <v>488.67</v>
          </cell>
          <cell r="AQ87">
            <v>161.22</v>
          </cell>
          <cell r="AR87">
            <v>32.24</v>
          </cell>
          <cell r="AS87">
            <v>0</v>
          </cell>
          <cell r="AT87">
            <v>2428.8200000000002</v>
          </cell>
        </row>
        <row r="88">
          <cell r="A88" t="str">
            <v>00890</v>
          </cell>
          <cell r="B88" t="str">
            <v>Macias Velasco Gregorio</v>
          </cell>
          <cell r="C88">
            <v>2250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1250</v>
          </cell>
          <cell r="K88">
            <v>0</v>
          </cell>
          <cell r="L88">
            <v>0</v>
          </cell>
          <cell r="M88">
            <v>3500</v>
          </cell>
          <cell r="N88">
            <v>0</v>
          </cell>
          <cell r="O88">
            <v>0</v>
          </cell>
          <cell r="P88">
            <v>0</v>
          </cell>
          <cell r="Q88">
            <v>-125.1</v>
          </cell>
          <cell r="R88">
            <v>0</v>
          </cell>
          <cell r="S88">
            <v>245.61</v>
          </cell>
          <cell r="T88">
            <v>0</v>
          </cell>
          <cell r="U88">
            <v>120.51</v>
          </cell>
          <cell r="V88">
            <v>76.569999999999993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197.08</v>
          </cell>
          <cell r="AI88">
            <v>3302.92</v>
          </cell>
          <cell r="AJ88">
            <v>56.43</v>
          </cell>
          <cell r="AK88">
            <v>101.57</v>
          </cell>
          <cell r="AL88">
            <v>330.67</v>
          </cell>
          <cell r="AM88">
            <v>64.489999999999995</v>
          </cell>
          <cell r="AN88">
            <v>70</v>
          </cell>
          <cell r="AO88">
            <v>1612.2</v>
          </cell>
          <cell r="AP88">
            <v>488.67</v>
          </cell>
          <cell r="AQ88">
            <v>161.22</v>
          </cell>
          <cell r="AR88">
            <v>32.24</v>
          </cell>
          <cell r="AS88">
            <v>0</v>
          </cell>
          <cell r="AT88">
            <v>2428.8200000000002</v>
          </cell>
        </row>
        <row r="89">
          <cell r="A89" t="str">
            <v>00891</v>
          </cell>
          <cell r="B89" t="str">
            <v>Anguiano Santiago Jorge Alejandro</v>
          </cell>
          <cell r="C89">
            <v>2250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2250</v>
          </cell>
          <cell r="K89">
            <v>0</v>
          </cell>
          <cell r="L89">
            <v>0</v>
          </cell>
          <cell r="M89">
            <v>4500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354.41</v>
          </cell>
          <cell r="T89">
            <v>0</v>
          </cell>
          <cell r="U89">
            <v>354.41</v>
          </cell>
          <cell r="V89">
            <v>82.61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437.02</v>
          </cell>
          <cell r="AI89">
            <v>4062.98</v>
          </cell>
          <cell r="AJ89">
            <v>60.87</v>
          </cell>
          <cell r="AK89">
            <v>109.57</v>
          </cell>
          <cell r="AL89">
            <v>335.11</v>
          </cell>
          <cell r="AM89">
            <v>69.569999999999993</v>
          </cell>
          <cell r="AN89">
            <v>90</v>
          </cell>
          <cell r="AO89">
            <v>1739.25</v>
          </cell>
          <cell r="AP89">
            <v>505.55</v>
          </cell>
          <cell r="AQ89">
            <v>173.93</v>
          </cell>
          <cell r="AR89">
            <v>34.79</v>
          </cell>
          <cell r="AS89">
            <v>0</v>
          </cell>
          <cell r="AT89">
            <v>2613.09</v>
          </cell>
        </row>
        <row r="90">
          <cell r="A90" t="str">
            <v>00892</v>
          </cell>
          <cell r="B90" t="str">
            <v>Garcia Vera Jessica Lizbeth</v>
          </cell>
          <cell r="C90">
            <v>2250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900</v>
          </cell>
          <cell r="K90">
            <v>0</v>
          </cell>
          <cell r="L90">
            <v>0</v>
          </cell>
          <cell r="M90">
            <v>3150</v>
          </cell>
          <cell r="N90">
            <v>0</v>
          </cell>
          <cell r="O90">
            <v>0</v>
          </cell>
          <cell r="P90">
            <v>0</v>
          </cell>
          <cell r="Q90">
            <v>-125.1</v>
          </cell>
          <cell r="R90">
            <v>0</v>
          </cell>
          <cell r="S90">
            <v>207.53</v>
          </cell>
          <cell r="T90">
            <v>0</v>
          </cell>
          <cell r="U90">
            <v>82.43</v>
          </cell>
          <cell r="V90">
            <v>61.79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144.22</v>
          </cell>
          <cell r="AI90">
            <v>3005.78</v>
          </cell>
          <cell r="AJ90">
            <v>45.53</v>
          </cell>
          <cell r="AK90">
            <v>81.95</v>
          </cell>
          <cell r="AL90">
            <v>319.77</v>
          </cell>
          <cell r="AM90">
            <v>52.03</v>
          </cell>
          <cell r="AN90">
            <v>63</v>
          </cell>
          <cell r="AO90">
            <v>1300.73</v>
          </cell>
          <cell r="AP90">
            <v>447.25</v>
          </cell>
          <cell r="AQ90">
            <v>130.07</v>
          </cell>
          <cell r="AR90">
            <v>26.01</v>
          </cell>
          <cell r="AS90">
            <v>0</v>
          </cell>
          <cell r="AT90">
            <v>2019.09</v>
          </cell>
        </row>
        <row r="91">
          <cell r="A91" t="str">
            <v>00893</v>
          </cell>
          <cell r="B91" t="str">
            <v>Hernandez Camarena Martin Ulises</v>
          </cell>
          <cell r="C91">
            <v>2250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900</v>
          </cell>
          <cell r="K91">
            <v>0</v>
          </cell>
          <cell r="L91">
            <v>0</v>
          </cell>
          <cell r="M91">
            <v>3150</v>
          </cell>
          <cell r="N91">
            <v>0</v>
          </cell>
          <cell r="O91">
            <v>0</v>
          </cell>
          <cell r="P91">
            <v>0</v>
          </cell>
          <cell r="Q91">
            <v>-125.1</v>
          </cell>
          <cell r="R91">
            <v>0</v>
          </cell>
          <cell r="S91">
            <v>207.53</v>
          </cell>
          <cell r="T91">
            <v>0</v>
          </cell>
          <cell r="U91">
            <v>82.43</v>
          </cell>
          <cell r="V91">
            <v>61.79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144.22</v>
          </cell>
          <cell r="AI91">
            <v>3005.78</v>
          </cell>
          <cell r="AJ91">
            <v>45.53</v>
          </cell>
          <cell r="AK91">
            <v>81.95</v>
          </cell>
          <cell r="AL91">
            <v>319.77</v>
          </cell>
          <cell r="AM91">
            <v>52.03</v>
          </cell>
          <cell r="AN91">
            <v>63</v>
          </cell>
          <cell r="AO91">
            <v>1300.72</v>
          </cell>
          <cell r="AP91">
            <v>447.25</v>
          </cell>
          <cell r="AQ91">
            <v>130.07</v>
          </cell>
          <cell r="AR91">
            <v>26.01</v>
          </cell>
          <cell r="AS91">
            <v>0</v>
          </cell>
          <cell r="AT91">
            <v>2019.08</v>
          </cell>
        </row>
        <row r="92">
          <cell r="A92" t="str">
            <v>00894</v>
          </cell>
          <cell r="B92" t="str">
            <v>Lopez Espinoza Maria Fernanda</v>
          </cell>
          <cell r="C92">
            <v>2250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900</v>
          </cell>
          <cell r="K92">
            <v>0</v>
          </cell>
          <cell r="L92">
            <v>0</v>
          </cell>
          <cell r="M92">
            <v>3150</v>
          </cell>
          <cell r="N92">
            <v>0</v>
          </cell>
          <cell r="O92">
            <v>0</v>
          </cell>
          <cell r="P92">
            <v>0</v>
          </cell>
          <cell r="Q92">
            <v>-125.1</v>
          </cell>
          <cell r="R92">
            <v>0</v>
          </cell>
          <cell r="S92">
            <v>207.53</v>
          </cell>
          <cell r="T92">
            <v>0</v>
          </cell>
          <cell r="U92">
            <v>82.43</v>
          </cell>
          <cell r="V92">
            <v>61.79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144.22</v>
          </cell>
          <cell r="AI92">
            <v>3005.78</v>
          </cell>
          <cell r="AJ92">
            <v>45.53</v>
          </cell>
          <cell r="AK92">
            <v>81.95</v>
          </cell>
          <cell r="AL92">
            <v>319.77</v>
          </cell>
          <cell r="AM92">
            <v>52.03</v>
          </cell>
          <cell r="AN92">
            <v>63</v>
          </cell>
          <cell r="AO92">
            <v>1300.73</v>
          </cell>
          <cell r="AP92">
            <v>447.25</v>
          </cell>
          <cell r="AQ92">
            <v>130.07</v>
          </cell>
          <cell r="AR92">
            <v>26.01</v>
          </cell>
          <cell r="AS92">
            <v>0</v>
          </cell>
          <cell r="AT92">
            <v>2019.09</v>
          </cell>
        </row>
        <row r="93">
          <cell r="A93" t="str">
            <v>00895</v>
          </cell>
          <cell r="B93" t="str">
            <v>Macias Gonzalez Yazmin Alejandra</v>
          </cell>
          <cell r="C93">
            <v>2250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900</v>
          </cell>
          <cell r="K93">
            <v>0</v>
          </cell>
          <cell r="L93">
            <v>0</v>
          </cell>
          <cell r="M93">
            <v>3150</v>
          </cell>
          <cell r="N93">
            <v>0</v>
          </cell>
          <cell r="O93">
            <v>0</v>
          </cell>
          <cell r="P93">
            <v>0</v>
          </cell>
          <cell r="Q93">
            <v>-125.1</v>
          </cell>
          <cell r="R93">
            <v>0</v>
          </cell>
          <cell r="S93">
            <v>207.53</v>
          </cell>
          <cell r="T93">
            <v>0</v>
          </cell>
          <cell r="U93">
            <v>82.43</v>
          </cell>
          <cell r="V93">
            <v>61.79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144.22</v>
          </cell>
          <cell r="AI93">
            <v>3005.78</v>
          </cell>
          <cell r="AJ93">
            <v>45.53</v>
          </cell>
          <cell r="AK93">
            <v>81.95</v>
          </cell>
          <cell r="AL93">
            <v>319.77</v>
          </cell>
          <cell r="AM93">
            <v>52.03</v>
          </cell>
          <cell r="AN93">
            <v>63</v>
          </cell>
          <cell r="AO93">
            <v>1300.73</v>
          </cell>
          <cell r="AP93">
            <v>447.25</v>
          </cell>
          <cell r="AQ93">
            <v>130.07</v>
          </cell>
          <cell r="AR93">
            <v>26.01</v>
          </cell>
          <cell r="AS93">
            <v>0</v>
          </cell>
          <cell r="AT93">
            <v>2019.09</v>
          </cell>
        </row>
        <row r="94">
          <cell r="A94" t="str">
            <v>00896</v>
          </cell>
          <cell r="B94" t="str">
            <v>Lopez Espinoza Diego</v>
          </cell>
          <cell r="C94">
            <v>2250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900</v>
          </cell>
          <cell r="K94">
            <v>0</v>
          </cell>
          <cell r="L94">
            <v>0</v>
          </cell>
          <cell r="M94">
            <v>3150</v>
          </cell>
          <cell r="N94">
            <v>0</v>
          </cell>
          <cell r="O94">
            <v>0</v>
          </cell>
          <cell r="P94">
            <v>0</v>
          </cell>
          <cell r="Q94">
            <v>-125.1</v>
          </cell>
          <cell r="R94">
            <v>0</v>
          </cell>
          <cell r="S94">
            <v>207.53</v>
          </cell>
          <cell r="T94">
            <v>0</v>
          </cell>
          <cell r="U94">
            <v>82.43</v>
          </cell>
          <cell r="V94">
            <v>61.79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144.22</v>
          </cell>
          <cell r="AI94">
            <v>3005.78</v>
          </cell>
          <cell r="AJ94">
            <v>45.53</v>
          </cell>
          <cell r="AK94">
            <v>81.95</v>
          </cell>
          <cell r="AL94">
            <v>319.77</v>
          </cell>
          <cell r="AM94">
            <v>52.03</v>
          </cell>
          <cell r="AN94">
            <v>63</v>
          </cell>
          <cell r="AO94">
            <v>1300.73</v>
          </cell>
          <cell r="AP94">
            <v>447.25</v>
          </cell>
          <cell r="AQ94">
            <v>130.07</v>
          </cell>
          <cell r="AR94">
            <v>26.01</v>
          </cell>
          <cell r="AS94">
            <v>0</v>
          </cell>
          <cell r="AT94">
            <v>2019.09</v>
          </cell>
        </row>
        <row r="95">
          <cell r="A95" t="str">
            <v>00897</v>
          </cell>
          <cell r="B95" t="str">
            <v>Macias Baez David Eduardo</v>
          </cell>
          <cell r="C95">
            <v>2250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900</v>
          </cell>
          <cell r="K95">
            <v>0</v>
          </cell>
          <cell r="L95">
            <v>0</v>
          </cell>
          <cell r="M95">
            <v>3150</v>
          </cell>
          <cell r="N95">
            <v>0</v>
          </cell>
          <cell r="O95">
            <v>0</v>
          </cell>
          <cell r="P95">
            <v>0</v>
          </cell>
          <cell r="Q95">
            <v>-125.1</v>
          </cell>
          <cell r="R95">
            <v>0</v>
          </cell>
          <cell r="S95">
            <v>207.53</v>
          </cell>
          <cell r="T95">
            <v>0</v>
          </cell>
          <cell r="U95">
            <v>82.43</v>
          </cell>
          <cell r="V95">
            <v>61.79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144.22</v>
          </cell>
          <cell r="AI95">
            <v>3005.78</v>
          </cell>
          <cell r="AJ95">
            <v>45.53</v>
          </cell>
          <cell r="AK95">
            <v>81.95</v>
          </cell>
          <cell r="AL95">
            <v>319.77</v>
          </cell>
          <cell r="AM95">
            <v>52.03</v>
          </cell>
          <cell r="AN95">
            <v>63</v>
          </cell>
          <cell r="AO95">
            <v>1300.73</v>
          </cell>
          <cell r="AP95">
            <v>447.25</v>
          </cell>
          <cell r="AQ95">
            <v>130.07</v>
          </cell>
          <cell r="AR95">
            <v>26.01</v>
          </cell>
          <cell r="AS95">
            <v>0</v>
          </cell>
          <cell r="AT95">
            <v>2019.09</v>
          </cell>
        </row>
        <row r="96">
          <cell r="A96" t="str">
            <v>00898</v>
          </cell>
          <cell r="B96" t="str">
            <v>Santana Navarro Cielo Lizette</v>
          </cell>
          <cell r="C96">
            <v>2250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900</v>
          </cell>
          <cell r="K96">
            <v>0</v>
          </cell>
          <cell r="L96">
            <v>0</v>
          </cell>
          <cell r="M96">
            <v>3150</v>
          </cell>
          <cell r="N96">
            <v>0</v>
          </cell>
          <cell r="O96">
            <v>0</v>
          </cell>
          <cell r="P96">
            <v>0</v>
          </cell>
          <cell r="Q96">
            <v>-125.1</v>
          </cell>
          <cell r="R96">
            <v>0</v>
          </cell>
          <cell r="S96">
            <v>207.53</v>
          </cell>
          <cell r="T96">
            <v>0</v>
          </cell>
          <cell r="U96">
            <v>82.43</v>
          </cell>
          <cell r="V96">
            <v>61.79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144.22</v>
          </cell>
          <cell r="AI96">
            <v>3005.78</v>
          </cell>
          <cell r="AJ96">
            <v>45.53</v>
          </cell>
          <cell r="AK96">
            <v>81.95</v>
          </cell>
          <cell r="AL96">
            <v>319.77</v>
          </cell>
          <cell r="AM96">
            <v>52.03</v>
          </cell>
          <cell r="AN96">
            <v>63</v>
          </cell>
          <cell r="AO96">
            <v>1300.73</v>
          </cell>
          <cell r="AP96">
            <v>447.25</v>
          </cell>
          <cell r="AQ96">
            <v>130.07</v>
          </cell>
          <cell r="AR96">
            <v>26.01</v>
          </cell>
          <cell r="AS96">
            <v>0</v>
          </cell>
          <cell r="AT96">
            <v>2019.09</v>
          </cell>
        </row>
        <row r="97">
          <cell r="A97" t="str">
            <v>00899</v>
          </cell>
          <cell r="B97" t="str">
            <v>Ayala Martinez Carlos Mitchel</v>
          </cell>
          <cell r="C97">
            <v>2250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900</v>
          </cell>
          <cell r="K97">
            <v>0</v>
          </cell>
          <cell r="L97">
            <v>0</v>
          </cell>
          <cell r="M97">
            <v>3150</v>
          </cell>
          <cell r="N97">
            <v>0</v>
          </cell>
          <cell r="O97">
            <v>0</v>
          </cell>
          <cell r="P97">
            <v>0</v>
          </cell>
          <cell r="Q97">
            <v>-125.1</v>
          </cell>
          <cell r="R97">
            <v>0</v>
          </cell>
          <cell r="S97">
            <v>207.53</v>
          </cell>
          <cell r="T97">
            <v>0</v>
          </cell>
          <cell r="U97">
            <v>82.43</v>
          </cell>
          <cell r="V97">
            <v>61.79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144.22</v>
          </cell>
          <cell r="AI97">
            <v>3005.78</v>
          </cell>
          <cell r="AJ97">
            <v>45.53</v>
          </cell>
          <cell r="AK97">
            <v>81.95</v>
          </cell>
          <cell r="AL97">
            <v>319.77</v>
          </cell>
          <cell r="AM97">
            <v>52.03</v>
          </cell>
          <cell r="AN97">
            <v>63</v>
          </cell>
          <cell r="AO97">
            <v>1300.73</v>
          </cell>
          <cell r="AP97">
            <v>447.25</v>
          </cell>
          <cell r="AQ97">
            <v>130.07</v>
          </cell>
          <cell r="AR97">
            <v>26.01</v>
          </cell>
          <cell r="AS97">
            <v>0</v>
          </cell>
          <cell r="AT97">
            <v>2019.09</v>
          </cell>
        </row>
        <row r="98">
          <cell r="A98" t="str">
            <v>00900</v>
          </cell>
          <cell r="B98" t="str">
            <v>Macias Baez Jose Andres</v>
          </cell>
          <cell r="C98">
            <v>2250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900</v>
          </cell>
          <cell r="K98">
            <v>0</v>
          </cell>
          <cell r="L98">
            <v>0</v>
          </cell>
          <cell r="M98">
            <v>3150</v>
          </cell>
          <cell r="N98">
            <v>0</v>
          </cell>
          <cell r="O98">
            <v>0</v>
          </cell>
          <cell r="P98">
            <v>0</v>
          </cell>
          <cell r="Q98">
            <v>-125.1</v>
          </cell>
          <cell r="R98">
            <v>0</v>
          </cell>
          <cell r="S98">
            <v>207.53</v>
          </cell>
          <cell r="T98">
            <v>0</v>
          </cell>
          <cell r="U98">
            <v>82.43</v>
          </cell>
          <cell r="V98">
            <v>61.79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144.22</v>
          </cell>
          <cell r="AI98">
            <v>3005.78</v>
          </cell>
          <cell r="AJ98">
            <v>45.53</v>
          </cell>
          <cell r="AK98">
            <v>81.95</v>
          </cell>
          <cell r="AL98">
            <v>319.77</v>
          </cell>
          <cell r="AM98">
            <v>52.03</v>
          </cell>
          <cell r="AN98">
            <v>63</v>
          </cell>
          <cell r="AO98">
            <v>1300.73</v>
          </cell>
          <cell r="AP98">
            <v>447.25</v>
          </cell>
          <cell r="AQ98">
            <v>130.07</v>
          </cell>
          <cell r="AR98">
            <v>26.01</v>
          </cell>
          <cell r="AS98">
            <v>0</v>
          </cell>
          <cell r="AT98">
            <v>2019.09</v>
          </cell>
        </row>
        <row r="99">
          <cell r="A99" t="str">
            <v>00901</v>
          </cell>
          <cell r="B99" t="str">
            <v>Padilla Cruz Margarita</v>
          </cell>
          <cell r="C99">
            <v>2250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900</v>
          </cell>
          <cell r="K99">
            <v>0</v>
          </cell>
          <cell r="L99">
            <v>0</v>
          </cell>
          <cell r="M99">
            <v>3150</v>
          </cell>
          <cell r="N99">
            <v>0</v>
          </cell>
          <cell r="O99">
            <v>0</v>
          </cell>
          <cell r="P99">
            <v>0</v>
          </cell>
          <cell r="Q99">
            <v>-125.1</v>
          </cell>
          <cell r="R99">
            <v>0</v>
          </cell>
          <cell r="S99">
            <v>207.53</v>
          </cell>
          <cell r="T99">
            <v>0</v>
          </cell>
          <cell r="U99">
            <v>82.43</v>
          </cell>
          <cell r="V99">
            <v>61.79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144.22</v>
          </cell>
          <cell r="AI99">
            <v>3005.78</v>
          </cell>
          <cell r="AJ99">
            <v>45.53</v>
          </cell>
          <cell r="AK99">
            <v>81.95</v>
          </cell>
          <cell r="AL99">
            <v>319.77</v>
          </cell>
          <cell r="AM99">
            <v>52.03</v>
          </cell>
          <cell r="AN99">
            <v>63</v>
          </cell>
          <cell r="AO99">
            <v>1300.73</v>
          </cell>
          <cell r="AP99">
            <v>447.25</v>
          </cell>
          <cell r="AQ99">
            <v>130.07</v>
          </cell>
          <cell r="AR99">
            <v>26.01</v>
          </cell>
          <cell r="AS99">
            <v>0</v>
          </cell>
          <cell r="AT99">
            <v>2019.09</v>
          </cell>
        </row>
        <row r="100">
          <cell r="A100" t="str">
            <v>00902</v>
          </cell>
          <cell r="B100" t="str">
            <v>Diaz Cervantes Oscar Ivan</v>
          </cell>
          <cell r="C100">
            <v>2250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1250</v>
          </cell>
          <cell r="K100">
            <v>0</v>
          </cell>
          <cell r="L100">
            <v>0</v>
          </cell>
          <cell r="M100">
            <v>3500</v>
          </cell>
          <cell r="N100">
            <v>0</v>
          </cell>
          <cell r="O100">
            <v>0</v>
          </cell>
          <cell r="P100">
            <v>0</v>
          </cell>
          <cell r="Q100">
            <v>-125.1</v>
          </cell>
          <cell r="R100">
            <v>0</v>
          </cell>
          <cell r="S100">
            <v>245.61</v>
          </cell>
          <cell r="T100">
            <v>0</v>
          </cell>
          <cell r="U100">
            <v>120.51</v>
          </cell>
          <cell r="V100">
            <v>61.79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182.3</v>
          </cell>
          <cell r="AI100">
            <v>3317.7</v>
          </cell>
          <cell r="AJ100">
            <v>45.53</v>
          </cell>
          <cell r="AK100">
            <v>81.95</v>
          </cell>
          <cell r="AL100">
            <v>319.77</v>
          </cell>
          <cell r="AM100">
            <v>52.03</v>
          </cell>
          <cell r="AN100">
            <v>70</v>
          </cell>
          <cell r="AO100">
            <v>1300.73</v>
          </cell>
          <cell r="AP100">
            <v>447.25</v>
          </cell>
          <cell r="AQ100">
            <v>130.07</v>
          </cell>
          <cell r="AR100">
            <v>26.01</v>
          </cell>
          <cell r="AS100">
            <v>0</v>
          </cell>
          <cell r="AT100">
            <v>2026.09</v>
          </cell>
        </row>
        <row r="101">
          <cell r="A101" t="str">
            <v>00903</v>
          </cell>
          <cell r="B101" t="str">
            <v>Pulido Marquez Maria Clauida</v>
          </cell>
          <cell r="C101">
            <v>2250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900</v>
          </cell>
          <cell r="K101">
            <v>0</v>
          </cell>
          <cell r="L101">
            <v>0</v>
          </cell>
          <cell r="M101">
            <v>3150</v>
          </cell>
          <cell r="N101">
            <v>0</v>
          </cell>
          <cell r="O101">
            <v>0</v>
          </cell>
          <cell r="P101">
            <v>0</v>
          </cell>
          <cell r="Q101">
            <v>-125.1</v>
          </cell>
          <cell r="R101">
            <v>0</v>
          </cell>
          <cell r="S101">
            <v>207.53</v>
          </cell>
          <cell r="T101">
            <v>0</v>
          </cell>
          <cell r="U101">
            <v>82.43</v>
          </cell>
          <cell r="V101">
            <v>61.79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144.22</v>
          </cell>
          <cell r="AI101">
            <v>3005.78</v>
          </cell>
          <cell r="AJ101">
            <v>45.53</v>
          </cell>
          <cell r="AK101">
            <v>81.95</v>
          </cell>
          <cell r="AL101">
            <v>319.77</v>
          </cell>
          <cell r="AM101">
            <v>52.03</v>
          </cell>
          <cell r="AN101">
            <v>63</v>
          </cell>
          <cell r="AO101">
            <v>1300.73</v>
          </cell>
          <cell r="AP101">
            <v>447.25</v>
          </cell>
          <cell r="AQ101">
            <v>130.07</v>
          </cell>
          <cell r="AR101">
            <v>26.01</v>
          </cell>
          <cell r="AS101">
            <v>0</v>
          </cell>
          <cell r="AT101">
            <v>2019.09</v>
          </cell>
        </row>
        <row r="102">
          <cell r="A102" t="str">
            <v>00904</v>
          </cell>
          <cell r="B102" t="str">
            <v>Rosales Montes Jose Rosalio</v>
          </cell>
          <cell r="C102">
            <v>2250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900</v>
          </cell>
          <cell r="K102">
            <v>0</v>
          </cell>
          <cell r="L102">
            <v>0</v>
          </cell>
          <cell r="M102">
            <v>3150</v>
          </cell>
          <cell r="N102">
            <v>0</v>
          </cell>
          <cell r="O102">
            <v>0</v>
          </cell>
          <cell r="P102">
            <v>0</v>
          </cell>
          <cell r="Q102">
            <v>-125.1</v>
          </cell>
          <cell r="R102">
            <v>0</v>
          </cell>
          <cell r="S102">
            <v>207.53</v>
          </cell>
          <cell r="T102">
            <v>0</v>
          </cell>
          <cell r="U102">
            <v>82.43</v>
          </cell>
          <cell r="V102">
            <v>61.79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144.22</v>
          </cell>
          <cell r="AI102">
            <v>3005.78</v>
          </cell>
          <cell r="AJ102">
            <v>45.53</v>
          </cell>
          <cell r="AK102">
            <v>81.95</v>
          </cell>
          <cell r="AL102">
            <v>319.77</v>
          </cell>
          <cell r="AM102">
            <v>52.03</v>
          </cell>
          <cell r="AN102">
            <v>63</v>
          </cell>
          <cell r="AO102">
            <v>1300.73</v>
          </cell>
          <cell r="AP102">
            <v>447.25</v>
          </cell>
          <cell r="AQ102">
            <v>130.07</v>
          </cell>
          <cell r="AR102">
            <v>26.01</v>
          </cell>
          <cell r="AS102">
            <v>0</v>
          </cell>
          <cell r="AT102">
            <v>2019.09</v>
          </cell>
        </row>
        <row r="103">
          <cell r="A103" t="str">
            <v>00905</v>
          </cell>
          <cell r="B103" t="str">
            <v>Ortiz Perez Jose De Jesus</v>
          </cell>
          <cell r="C103">
            <v>1800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1700</v>
          </cell>
          <cell r="K103">
            <v>0</v>
          </cell>
          <cell r="L103">
            <v>0</v>
          </cell>
          <cell r="M103">
            <v>3500</v>
          </cell>
          <cell r="N103">
            <v>0</v>
          </cell>
          <cell r="O103">
            <v>0</v>
          </cell>
          <cell r="P103">
            <v>0</v>
          </cell>
          <cell r="Q103">
            <v>-125.1</v>
          </cell>
          <cell r="R103">
            <v>0</v>
          </cell>
          <cell r="S103">
            <v>245.61</v>
          </cell>
          <cell r="T103">
            <v>0</v>
          </cell>
          <cell r="U103">
            <v>120.51</v>
          </cell>
          <cell r="V103">
            <v>61.79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182.3</v>
          </cell>
          <cell r="AI103">
            <v>3317.7</v>
          </cell>
          <cell r="AJ103">
            <v>45.53</v>
          </cell>
          <cell r="AK103">
            <v>81.95</v>
          </cell>
          <cell r="AL103">
            <v>319.77</v>
          </cell>
          <cell r="AM103">
            <v>52.03</v>
          </cell>
          <cell r="AN103">
            <v>70</v>
          </cell>
          <cell r="AO103">
            <v>1300.73</v>
          </cell>
          <cell r="AP103">
            <v>447.25</v>
          </cell>
          <cell r="AQ103">
            <v>130.07</v>
          </cell>
          <cell r="AR103">
            <v>26.01</v>
          </cell>
          <cell r="AS103">
            <v>0</v>
          </cell>
          <cell r="AT103">
            <v>2026.09</v>
          </cell>
        </row>
        <row r="104">
          <cell r="A104" t="str">
            <v>00906</v>
          </cell>
          <cell r="B104" t="str">
            <v>Topete Tovar Hector Gerardo Domingo</v>
          </cell>
          <cell r="C104">
            <v>1200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2300</v>
          </cell>
          <cell r="K104">
            <v>0</v>
          </cell>
          <cell r="L104">
            <v>0</v>
          </cell>
          <cell r="M104">
            <v>3500</v>
          </cell>
          <cell r="N104">
            <v>0</v>
          </cell>
          <cell r="O104">
            <v>0</v>
          </cell>
          <cell r="P104">
            <v>0</v>
          </cell>
          <cell r="Q104">
            <v>-125.1</v>
          </cell>
          <cell r="R104">
            <v>0</v>
          </cell>
          <cell r="S104">
            <v>245.61</v>
          </cell>
          <cell r="T104">
            <v>0</v>
          </cell>
          <cell r="U104">
            <v>120.51</v>
          </cell>
          <cell r="V104">
            <v>61.79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182.3</v>
          </cell>
          <cell r="AI104">
            <v>3317.7</v>
          </cell>
          <cell r="AJ104">
            <v>45.53</v>
          </cell>
          <cell r="AK104">
            <v>81.95</v>
          </cell>
          <cell r="AL104">
            <v>319.77</v>
          </cell>
          <cell r="AM104">
            <v>52.03</v>
          </cell>
          <cell r="AN104">
            <v>70</v>
          </cell>
          <cell r="AO104">
            <v>1300.73</v>
          </cell>
          <cell r="AP104">
            <v>447.25</v>
          </cell>
          <cell r="AQ104">
            <v>130.07</v>
          </cell>
          <cell r="AR104">
            <v>26.01</v>
          </cell>
          <cell r="AS104">
            <v>0</v>
          </cell>
          <cell r="AT104">
            <v>2026.09</v>
          </cell>
        </row>
        <row r="105">
          <cell r="A105" t="str">
            <v>00907</v>
          </cell>
          <cell r="B105" t="str">
            <v>Reynoso Castellanos Lucia</v>
          </cell>
          <cell r="C105">
            <v>1200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2300</v>
          </cell>
          <cell r="K105">
            <v>0</v>
          </cell>
          <cell r="L105">
            <v>0</v>
          </cell>
          <cell r="M105">
            <v>3500</v>
          </cell>
          <cell r="N105">
            <v>0</v>
          </cell>
          <cell r="O105">
            <v>0</v>
          </cell>
          <cell r="P105">
            <v>0</v>
          </cell>
          <cell r="Q105">
            <v>-125.1</v>
          </cell>
          <cell r="R105">
            <v>0</v>
          </cell>
          <cell r="S105">
            <v>245.61</v>
          </cell>
          <cell r="T105">
            <v>0</v>
          </cell>
          <cell r="U105">
            <v>120.51</v>
          </cell>
          <cell r="V105">
            <v>61.79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182.3</v>
          </cell>
          <cell r="AI105">
            <v>3317.7</v>
          </cell>
          <cell r="AJ105">
            <v>45.53</v>
          </cell>
          <cell r="AK105">
            <v>81.95</v>
          </cell>
          <cell r="AL105">
            <v>319.77</v>
          </cell>
          <cell r="AM105">
            <v>52.03</v>
          </cell>
          <cell r="AN105">
            <v>70</v>
          </cell>
          <cell r="AO105">
            <v>1300.73</v>
          </cell>
          <cell r="AP105">
            <v>447.25</v>
          </cell>
          <cell r="AQ105">
            <v>130.07</v>
          </cell>
          <cell r="AR105">
            <v>26.01</v>
          </cell>
          <cell r="AS105">
            <v>0</v>
          </cell>
          <cell r="AT105">
            <v>2026.09</v>
          </cell>
        </row>
        <row r="108">
          <cell r="A108"/>
          <cell r="B108"/>
          <cell r="C108" t="str">
            <v xml:space="preserve">  =============</v>
          </cell>
          <cell r="D108" t="str">
            <v xml:space="preserve">  =============</v>
          </cell>
          <cell r="E108" t="str">
            <v xml:space="preserve">  =============</v>
          </cell>
          <cell r="F108" t="str">
            <v xml:space="preserve">  =============</v>
          </cell>
          <cell r="G108" t="str">
            <v xml:space="preserve">  =============</v>
          </cell>
          <cell r="H108" t="str">
            <v xml:space="preserve">  =============</v>
          </cell>
          <cell r="I108" t="str">
            <v xml:space="preserve">  =============</v>
          </cell>
          <cell r="J108" t="str">
            <v xml:space="preserve">  =============</v>
          </cell>
          <cell r="K108" t="str">
            <v xml:space="preserve">  =============</v>
          </cell>
          <cell r="L108" t="str">
            <v xml:space="preserve">  =============</v>
          </cell>
          <cell r="M108" t="str">
            <v xml:space="preserve">  =============</v>
          </cell>
          <cell r="N108" t="str">
            <v xml:space="preserve">  =============</v>
          </cell>
          <cell r="O108" t="str">
            <v xml:space="preserve">  =============</v>
          </cell>
          <cell r="P108" t="str">
            <v xml:space="preserve">  =============</v>
          </cell>
          <cell r="Q108" t="str">
            <v xml:space="preserve">  =============</v>
          </cell>
          <cell r="R108" t="str">
            <v xml:space="preserve">  =============</v>
          </cell>
          <cell r="S108" t="str">
            <v xml:space="preserve">  =============</v>
          </cell>
          <cell r="T108" t="str">
            <v xml:space="preserve">  =============</v>
          </cell>
          <cell r="U108" t="str">
            <v xml:space="preserve">  =============</v>
          </cell>
          <cell r="V108" t="str">
            <v xml:space="preserve">  =============</v>
          </cell>
          <cell r="W108" t="str">
            <v xml:space="preserve">  =============</v>
          </cell>
          <cell r="X108" t="str">
            <v xml:space="preserve">  =============</v>
          </cell>
          <cell r="Y108" t="str">
            <v xml:space="preserve">  =============</v>
          </cell>
          <cell r="Z108" t="str">
            <v xml:space="preserve">  =============</v>
          </cell>
          <cell r="AA108" t="str">
            <v xml:space="preserve">  =============</v>
          </cell>
          <cell r="AB108" t="str">
            <v xml:space="preserve">  =============</v>
          </cell>
          <cell r="AC108" t="str">
            <v xml:space="preserve">  =============</v>
          </cell>
          <cell r="AD108" t="str">
            <v xml:space="preserve">  =============</v>
          </cell>
          <cell r="AE108" t="str">
            <v xml:space="preserve">  =============</v>
          </cell>
          <cell r="AF108" t="str">
            <v xml:space="preserve">  =============</v>
          </cell>
          <cell r="AG108" t="str">
            <v xml:space="preserve">  =============</v>
          </cell>
          <cell r="AH108" t="str">
            <v xml:space="preserve">  =============</v>
          </cell>
          <cell r="AI108" t="str">
            <v xml:space="preserve">  =============</v>
          </cell>
          <cell r="AJ108" t="str">
            <v xml:space="preserve">  =============</v>
          </cell>
          <cell r="AK108" t="str">
            <v xml:space="preserve">  =============</v>
          </cell>
          <cell r="AL108" t="str">
            <v xml:space="preserve">  =============</v>
          </cell>
          <cell r="AM108" t="str">
            <v xml:space="preserve">  =============</v>
          </cell>
          <cell r="AN108" t="str">
            <v xml:space="preserve">  =============</v>
          </cell>
          <cell r="AO108" t="str">
            <v xml:space="preserve">  =============</v>
          </cell>
          <cell r="AP108" t="str">
            <v xml:space="preserve">  =============</v>
          </cell>
          <cell r="AQ108" t="str">
            <v xml:space="preserve">  =============</v>
          </cell>
          <cell r="AR108" t="str">
            <v xml:space="preserve">  =============</v>
          </cell>
          <cell r="AS108" t="str">
            <v xml:space="preserve">  =============</v>
          </cell>
          <cell r="AT108" t="str">
            <v xml:space="preserve">  =============</v>
          </cell>
        </row>
        <row r="109">
          <cell r="A109" t="str">
            <v>Total Gral.</v>
          </cell>
          <cell r="B109" t="str">
            <v xml:space="preserve"> </v>
          </cell>
          <cell r="C109">
            <v>367824.3</v>
          </cell>
          <cell r="D109">
            <v>1354.07</v>
          </cell>
          <cell r="E109">
            <v>0</v>
          </cell>
          <cell r="F109">
            <v>0</v>
          </cell>
          <cell r="G109">
            <v>853.92</v>
          </cell>
          <cell r="H109">
            <v>3515.63</v>
          </cell>
          <cell r="I109">
            <v>14170.5</v>
          </cell>
          <cell r="J109">
            <v>132929.32</v>
          </cell>
          <cell r="K109">
            <v>0</v>
          </cell>
          <cell r="L109">
            <v>0</v>
          </cell>
          <cell r="M109">
            <v>520647.74</v>
          </cell>
          <cell r="N109">
            <v>150</v>
          </cell>
          <cell r="O109">
            <v>9159.75</v>
          </cell>
          <cell r="P109">
            <v>9639.19</v>
          </cell>
          <cell r="Q109">
            <v>-5482</v>
          </cell>
          <cell r="R109">
            <v>-533.03</v>
          </cell>
          <cell r="S109">
            <v>52516.49</v>
          </cell>
          <cell r="T109">
            <v>0</v>
          </cell>
          <cell r="U109">
            <v>47567.44</v>
          </cell>
          <cell r="V109">
            <v>12716.57</v>
          </cell>
          <cell r="W109">
            <v>6450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436.76</v>
          </cell>
          <cell r="AG109">
            <v>0</v>
          </cell>
          <cell r="AH109">
            <v>85586.68</v>
          </cell>
          <cell r="AI109">
            <v>435061.06</v>
          </cell>
          <cell r="AJ109">
            <v>9550.7199999999993</v>
          </cell>
          <cell r="AK109">
            <v>17191.38</v>
          </cell>
          <cell r="AL109">
            <v>38188.589999999997</v>
          </cell>
          <cell r="AM109">
            <v>10739.97</v>
          </cell>
          <cell r="AN109">
            <v>10412.959999999999</v>
          </cell>
          <cell r="AO109">
            <v>268133.31</v>
          </cell>
          <cell r="AP109">
            <v>64930.69</v>
          </cell>
          <cell r="AQ109">
            <v>26849.7</v>
          </cell>
          <cell r="AR109">
            <v>5362.6</v>
          </cell>
          <cell r="AS109">
            <v>0</v>
          </cell>
          <cell r="AT109">
            <v>386429.23</v>
          </cell>
        </row>
        <row r="111">
          <cell r="A111"/>
          <cell r="B111"/>
          <cell r="C111" t="str">
            <v xml:space="preserve"> </v>
          </cell>
          <cell r="D111" t="str">
            <v xml:space="preserve"> </v>
          </cell>
          <cell r="E111" t="str">
            <v xml:space="preserve"> </v>
          </cell>
          <cell r="F111" t="str">
            <v xml:space="preserve"> </v>
          </cell>
          <cell r="G111" t="str">
            <v xml:space="preserve"> </v>
          </cell>
          <cell r="H111" t="str">
            <v xml:space="preserve"> </v>
          </cell>
          <cell r="I111" t="str">
            <v xml:space="preserve"> </v>
          </cell>
          <cell r="J111" t="str">
            <v xml:space="preserve"> </v>
          </cell>
          <cell r="K111" t="str">
            <v xml:space="preserve"> </v>
          </cell>
          <cell r="L111" t="str">
            <v xml:space="preserve"> </v>
          </cell>
          <cell r="M111" t="str">
            <v xml:space="preserve"> </v>
          </cell>
          <cell r="N111" t="str">
            <v xml:space="preserve"> </v>
          </cell>
          <cell r="O111" t="str">
            <v xml:space="preserve"> </v>
          </cell>
          <cell r="P111" t="str">
            <v xml:space="preserve"> </v>
          </cell>
          <cell r="Q111" t="str">
            <v xml:space="preserve"> </v>
          </cell>
          <cell r="R111" t="str">
            <v xml:space="preserve"> </v>
          </cell>
          <cell r="S111" t="str">
            <v xml:space="preserve"> </v>
          </cell>
          <cell r="T111" t="str">
            <v xml:space="preserve"> </v>
          </cell>
          <cell r="U111" t="str">
            <v xml:space="preserve"> </v>
          </cell>
          <cell r="V111" t="str">
            <v xml:space="preserve"> </v>
          </cell>
          <cell r="W111" t="str">
            <v xml:space="preserve"> </v>
          </cell>
          <cell r="X111" t="str">
            <v xml:space="preserve"> </v>
          </cell>
          <cell r="Y111" t="str">
            <v xml:space="preserve"> </v>
          </cell>
          <cell r="Z111" t="str">
            <v xml:space="preserve"> </v>
          </cell>
          <cell r="AA111" t="str">
            <v xml:space="preserve"> </v>
          </cell>
          <cell r="AB111" t="str">
            <v xml:space="preserve"> </v>
          </cell>
          <cell r="AC111" t="str">
            <v xml:space="preserve"> </v>
          </cell>
          <cell r="AD111" t="str">
            <v xml:space="preserve"> </v>
          </cell>
          <cell r="AE111" t="str">
            <v xml:space="preserve"> </v>
          </cell>
          <cell r="AF111" t="str">
            <v xml:space="preserve"> </v>
          </cell>
          <cell r="AG111" t="str">
            <v xml:space="preserve"> </v>
          </cell>
          <cell r="AH111" t="str">
            <v xml:space="preserve"> </v>
          </cell>
          <cell r="AI111" t="str">
            <v xml:space="preserve"> </v>
          </cell>
          <cell r="AJ111" t="str">
            <v xml:space="preserve"> </v>
          </cell>
          <cell r="AK111" t="str">
            <v xml:space="preserve"> </v>
          </cell>
          <cell r="AL111" t="str">
            <v xml:space="preserve"> </v>
          </cell>
          <cell r="AM111" t="str">
            <v xml:space="preserve"> 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 xml:space="preserve"> </v>
          </cell>
          <cell r="AS111" t="str">
            <v xml:space="preserve"> </v>
          </cell>
          <cell r="AT111"/>
        </row>
        <row r="112">
          <cell r="A112" t="str">
            <v xml:space="preserve"> </v>
          </cell>
          <cell r="B112" t="str">
            <v xml:space="preserve"> 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4 SECRETARIA DE ADMINISTRACION Y FINANZAS</v>
          </cell>
        </row>
        <row r="14">
          <cell r="A14" t="str">
            <v>00885</v>
          </cell>
          <cell r="B14" t="str">
            <v>Homs Tirado Maria Elena</v>
          </cell>
          <cell r="C14">
            <v>5220</v>
          </cell>
          <cell r="D14">
            <v>0</v>
          </cell>
          <cell r="E14">
            <v>1218</v>
          </cell>
          <cell r="F14">
            <v>0</v>
          </cell>
          <cell r="G14">
            <v>0</v>
          </cell>
          <cell r="H14">
            <v>3494.74</v>
          </cell>
          <cell r="I14">
            <v>0</v>
          </cell>
          <cell r="J14">
            <v>0</v>
          </cell>
          <cell r="K14">
            <v>9932.74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1150.3699999999999</v>
          </cell>
          <cell r="R14">
            <v>0</v>
          </cell>
          <cell r="S14">
            <v>1150.3699999999999</v>
          </cell>
          <cell r="T14">
            <v>249.74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1400.11</v>
          </cell>
          <cell r="AG14">
            <v>8532.6299999999992</v>
          </cell>
          <cell r="AH14">
            <v>167.67</v>
          </cell>
          <cell r="AI14">
            <v>301.81</v>
          </cell>
          <cell r="AJ14">
            <v>502.94</v>
          </cell>
          <cell r="AK14">
            <v>191.63</v>
          </cell>
          <cell r="AL14">
            <v>198.65</v>
          </cell>
          <cell r="AM14">
            <v>4790.7</v>
          </cell>
          <cell r="AN14">
            <v>972.42</v>
          </cell>
          <cell r="AO14">
            <v>479.07</v>
          </cell>
          <cell r="AP14">
            <v>95.81</v>
          </cell>
          <cell r="AQ14">
            <v>0</v>
          </cell>
          <cell r="AR14">
            <v>6728.28</v>
          </cell>
        </row>
        <row r="15">
          <cell r="A15" t="str">
            <v>00886</v>
          </cell>
          <cell r="B15" t="str">
            <v>Robles Limon Carlos Guillermo</v>
          </cell>
          <cell r="C15">
            <v>2250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1720</v>
          </cell>
          <cell r="I15">
            <v>0</v>
          </cell>
          <cell r="J15">
            <v>0</v>
          </cell>
          <cell r="K15">
            <v>3970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296.75</v>
          </cell>
          <cell r="R15">
            <v>0</v>
          </cell>
          <cell r="S15">
            <v>296.75</v>
          </cell>
          <cell r="T15">
            <v>89.56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386.31</v>
          </cell>
          <cell r="AG15">
            <v>3583.69</v>
          </cell>
          <cell r="AH15">
            <v>65.989999999999995</v>
          </cell>
          <cell r="AI15">
            <v>118.78</v>
          </cell>
          <cell r="AJ15">
            <v>340.22</v>
          </cell>
          <cell r="AK15">
            <v>75.41</v>
          </cell>
          <cell r="AL15">
            <v>79.400000000000006</v>
          </cell>
          <cell r="AM15">
            <v>1885.35</v>
          </cell>
          <cell r="AN15">
            <v>524.99</v>
          </cell>
          <cell r="AO15">
            <v>188.53</v>
          </cell>
          <cell r="AP15">
            <v>37.71</v>
          </cell>
          <cell r="AQ15">
            <v>0</v>
          </cell>
          <cell r="AR15">
            <v>2791.39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  <cell r="AM16" t="str">
            <v xml:space="preserve">  -----------------------</v>
          </cell>
          <cell r="AN16" t="str">
            <v xml:space="preserve">  -----------------------</v>
          </cell>
          <cell r="AO16" t="str">
            <v xml:space="preserve">  -----------------------</v>
          </cell>
          <cell r="AP16" t="str">
            <v xml:space="preserve">  -----------------------</v>
          </cell>
          <cell r="AQ16" t="str">
            <v xml:space="preserve">  -----------------------</v>
          </cell>
          <cell r="AR16" t="str">
            <v xml:space="preserve">  -----------------------</v>
          </cell>
        </row>
        <row r="17">
          <cell r="C17">
            <v>7470</v>
          </cell>
          <cell r="D17">
            <v>0</v>
          </cell>
          <cell r="E17">
            <v>1218</v>
          </cell>
          <cell r="F17">
            <v>0</v>
          </cell>
          <cell r="G17">
            <v>0</v>
          </cell>
          <cell r="H17">
            <v>5214.74</v>
          </cell>
          <cell r="I17">
            <v>0</v>
          </cell>
          <cell r="J17">
            <v>0</v>
          </cell>
          <cell r="K17">
            <v>13902.74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1447.12</v>
          </cell>
          <cell r="R17">
            <v>0</v>
          </cell>
          <cell r="S17">
            <v>1447.12</v>
          </cell>
          <cell r="T17">
            <v>339.3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1786.42</v>
          </cell>
          <cell r="AG17">
            <v>12116.32</v>
          </cell>
          <cell r="AH17">
            <v>233.66</v>
          </cell>
          <cell r="AI17">
            <v>420.59</v>
          </cell>
          <cell r="AJ17">
            <v>843.16</v>
          </cell>
          <cell r="AK17">
            <v>267.04000000000002</v>
          </cell>
          <cell r="AL17">
            <v>278.05</v>
          </cell>
          <cell r="AM17">
            <v>6676.05</v>
          </cell>
          <cell r="AN17">
            <v>1497.41</v>
          </cell>
          <cell r="AO17">
            <v>667.6</v>
          </cell>
          <cell r="AP17">
            <v>133.52000000000001</v>
          </cell>
          <cell r="AQ17">
            <v>0</v>
          </cell>
          <cell r="AR17">
            <v>9519.67</v>
          </cell>
        </row>
        <row r="19">
          <cell r="A19" t="str">
            <v>Departamento 13 JUBILADOS Y TERCERA E</v>
          </cell>
        </row>
        <row r="20">
          <cell r="A20" t="str">
            <v>00067</v>
          </cell>
          <cell r="B20" t="str">
            <v>Flores Diaz Maria De La Luz</v>
          </cell>
          <cell r="C20">
            <v>2125.5</v>
          </cell>
          <cell r="D20">
            <v>0</v>
          </cell>
          <cell r="E20">
            <v>495.95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2621.45</v>
          </cell>
          <cell r="L20">
            <v>0</v>
          </cell>
          <cell r="M20">
            <v>0</v>
          </cell>
          <cell r="N20">
            <v>0</v>
          </cell>
          <cell r="O20">
            <v>-188.71</v>
          </cell>
          <cell r="P20">
            <v>-66.930000000000007</v>
          </cell>
          <cell r="Q20">
            <v>121.79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-66.930000000000007</v>
          </cell>
          <cell r="AG20">
            <v>2688.38</v>
          </cell>
          <cell r="AH20">
            <v>58.36</v>
          </cell>
          <cell r="AI20">
            <v>105.06</v>
          </cell>
          <cell r="AJ20">
            <v>332.61</v>
          </cell>
          <cell r="AK20">
            <v>49.15</v>
          </cell>
          <cell r="AL20">
            <v>52.43</v>
          </cell>
          <cell r="AM20">
            <v>1228.73</v>
          </cell>
          <cell r="AN20">
            <v>496.03</v>
          </cell>
          <cell r="AO20">
            <v>122.87</v>
          </cell>
          <cell r="AP20">
            <v>24.57</v>
          </cell>
          <cell r="AQ20">
            <v>0</v>
          </cell>
          <cell r="AR20">
            <v>1973.78</v>
          </cell>
        </row>
        <row r="21">
          <cell r="A21" t="str">
            <v>00845</v>
          </cell>
          <cell r="B21" t="str">
            <v>Santillan Gonzalez Maria De La Paz</v>
          </cell>
          <cell r="C21">
            <v>2125.5</v>
          </cell>
          <cell r="D21">
            <v>0</v>
          </cell>
          <cell r="E21">
            <v>495.95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2621.45</v>
          </cell>
          <cell r="L21">
            <v>0</v>
          </cell>
          <cell r="M21">
            <v>0</v>
          </cell>
          <cell r="N21">
            <v>0</v>
          </cell>
          <cell r="O21">
            <v>-188.71</v>
          </cell>
          <cell r="P21">
            <v>-66.930000000000007</v>
          </cell>
          <cell r="Q21">
            <v>121.79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-66.930000000000007</v>
          </cell>
          <cell r="AG21">
            <v>2688.38</v>
          </cell>
          <cell r="AH21">
            <v>58.36</v>
          </cell>
          <cell r="AI21">
            <v>105.06</v>
          </cell>
          <cell r="AJ21">
            <v>332.61</v>
          </cell>
          <cell r="AK21">
            <v>49.15</v>
          </cell>
          <cell r="AL21">
            <v>52.43</v>
          </cell>
          <cell r="AM21">
            <v>1228.73</v>
          </cell>
          <cell r="AN21">
            <v>496.03</v>
          </cell>
          <cell r="AO21">
            <v>122.87</v>
          </cell>
          <cell r="AP21">
            <v>24.57</v>
          </cell>
          <cell r="AQ21">
            <v>0</v>
          </cell>
          <cell r="AR21">
            <v>1973.78</v>
          </cell>
        </row>
        <row r="22">
          <cell r="A22" t="str">
            <v>00846</v>
          </cell>
          <cell r="B22" t="str">
            <v>Rodriguez Ramirez Magdaleno</v>
          </cell>
          <cell r="C22">
            <v>2125.5</v>
          </cell>
          <cell r="D22">
            <v>0</v>
          </cell>
          <cell r="E22">
            <v>495.95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2621.45</v>
          </cell>
          <cell r="L22">
            <v>0</v>
          </cell>
          <cell r="M22">
            <v>0</v>
          </cell>
          <cell r="N22">
            <v>0</v>
          </cell>
          <cell r="O22">
            <v>-188.71</v>
          </cell>
          <cell r="P22">
            <v>-66.930000000000007</v>
          </cell>
          <cell r="Q22">
            <v>121.79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-66.930000000000007</v>
          </cell>
          <cell r="AG22">
            <v>2688.38</v>
          </cell>
          <cell r="AH22">
            <v>58.36</v>
          </cell>
          <cell r="AI22">
            <v>105.06</v>
          </cell>
          <cell r="AJ22">
            <v>332.61</v>
          </cell>
          <cell r="AK22">
            <v>49.15</v>
          </cell>
          <cell r="AL22">
            <v>52.43</v>
          </cell>
          <cell r="AM22">
            <v>1228.73</v>
          </cell>
          <cell r="AN22">
            <v>496.03</v>
          </cell>
          <cell r="AO22">
            <v>122.87</v>
          </cell>
          <cell r="AP22">
            <v>24.57</v>
          </cell>
          <cell r="AQ22">
            <v>0</v>
          </cell>
          <cell r="AR22">
            <v>1973.78</v>
          </cell>
        </row>
        <row r="23">
          <cell r="A23" t="str">
            <v>00857</v>
          </cell>
          <cell r="B23" t="str">
            <v>Delgado Valenzuela Roberto</v>
          </cell>
          <cell r="C23">
            <v>2667.3</v>
          </cell>
          <cell r="D23">
            <v>0</v>
          </cell>
          <cell r="E23">
            <v>622.37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3289.67</v>
          </cell>
          <cell r="L23">
            <v>0</v>
          </cell>
          <cell r="M23">
            <v>0</v>
          </cell>
          <cell r="N23">
            <v>0</v>
          </cell>
          <cell r="O23">
            <v>-145.38</v>
          </cell>
          <cell r="P23">
            <v>0</v>
          </cell>
          <cell r="Q23">
            <v>156.46</v>
          </cell>
          <cell r="R23">
            <v>0</v>
          </cell>
          <cell r="S23">
            <v>11.08</v>
          </cell>
          <cell r="T23">
            <v>73.25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84.33</v>
          </cell>
          <cell r="AG23">
            <v>3205.34</v>
          </cell>
          <cell r="AH23">
            <v>53.97</v>
          </cell>
          <cell r="AI23">
            <v>97.15</v>
          </cell>
          <cell r="AJ23">
            <v>328.21</v>
          </cell>
          <cell r="AK23">
            <v>61.68</v>
          </cell>
          <cell r="AL23">
            <v>65.790000000000006</v>
          </cell>
          <cell r="AM23">
            <v>1542</v>
          </cell>
          <cell r="AN23">
            <v>479.33</v>
          </cell>
          <cell r="AO23">
            <v>154.19999999999999</v>
          </cell>
          <cell r="AP23">
            <v>30.84</v>
          </cell>
          <cell r="AQ23">
            <v>0</v>
          </cell>
          <cell r="AR23">
            <v>2333.84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  <cell r="AN24" t="str">
            <v xml:space="preserve">  -----------------------</v>
          </cell>
          <cell r="AO24" t="str">
            <v xml:space="preserve">  -----------------------</v>
          </cell>
          <cell r="AP24" t="str">
            <v xml:space="preserve">  -----------------------</v>
          </cell>
          <cell r="AQ24" t="str">
            <v xml:space="preserve">  -----------------------</v>
          </cell>
          <cell r="AR24" t="str">
            <v xml:space="preserve">  -----------------------</v>
          </cell>
        </row>
        <row r="25">
          <cell r="C25">
            <v>9043.7999999999993</v>
          </cell>
          <cell r="D25">
            <v>0</v>
          </cell>
          <cell r="E25">
            <v>2110.2199999999998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11154.02</v>
          </cell>
          <cell r="L25">
            <v>0</v>
          </cell>
          <cell r="M25">
            <v>0</v>
          </cell>
          <cell r="N25">
            <v>0</v>
          </cell>
          <cell r="O25">
            <v>-711.51</v>
          </cell>
          <cell r="P25">
            <v>-200.79</v>
          </cell>
          <cell r="Q25">
            <v>521.83000000000004</v>
          </cell>
          <cell r="R25">
            <v>0</v>
          </cell>
          <cell r="S25">
            <v>11.08</v>
          </cell>
          <cell r="T25">
            <v>73.25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-116.46</v>
          </cell>
          <cell r="AG25">
            <v>11270.48</v>
          </cell>
          <cell r="AH25">
            <v>229.05</v>
          </cell>
          <cell r="AI25">
            <v>412.33</v>
          </cell>
          <cell r="AJ25">
            <v>1326.04</v>
          </cell>
          <cell r="AK25">
            <v>209.13</v>
          </cell>
          <cell r="AL25">
            <v>223.08</v>
          </cell>
          <cell r="AM25">
            <v>5228.1899999999996</v>
          </cell>
          <cell r="AN25">
            <v>1967.42</v>
          </cell>
          <cell r="AO25">
            <v>522.80999999999995</v>
          </cell>
          <cell r="AP25">
            <v>104.55</v>
          </cell>
          <cell r="AQ25">
            <v>0</v>
          </cell>
          <cell r="AR25">
            <v>8255.18</v>
          </cell>
        </row>
        <row r="27">
          <cell r="A27" t="str">
            <v>Departamento 16 MOVIMIENTO TERRITORIAL</v>
          </cell>
        </row>
        <row r="28">
          <cell r="A28" t="str">
            <v>00884</v>
          </cell>
          <cell r="B28" t="str">
            <v>Montero Villanueva Xavier Marconi</v>
          </cell>
          <cell r="C28">
            <v>4999.95</v>
          </cell>
          <cell r="D28">
            <v>0</v>
          </cell>
          <cell r="E28">
            <v>1166.6500000000001</v>
          </cell>
          <cell r="F28">
            <v>0</v>
          </cell>
          <cell r="G28">
            <v>0</v>
          </cell>
          <cell r="H28">
            <v>5000.05</v>
          </cell>
          <cell r="I28">
            <v>0</v>
          </cell>
          <cell r="J28">
            <v>0</v>
          </cell>
          <cell r="K28">
            <v>11166.65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1424.9</v>
          </cell>
          <cell r="R28">
            <v>0</v>
          </cell>
          <cell r="S28">
            <v>1424.9</v>
          </cell>
          <cell r="T28">
            <v>285.39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1710.29</v>
          </cell>
          <cell r="AG28">
            <v>9456.36</v>
          </cell>
          <cell r="AH28">
            <v>190.15</v>
          </cell>
          <cell r="AI28">
            <v>342.27</v>
          </cell>
          <cell r="AJ28">
            <v>539.54999999999995</v>
          </cell>
          <cell r="AK28">
            <v>217.31</v>
          </cell>
          <cell r="AL28">
            <v>223.33</v>
          </cell>
          <cell r="AM28">
            <v>5432.85</v>
          </cell>
          <cell r="AN28">
            <v>1071.97</v>
          </cell>
          <cell r="AO28">
            <v>543.29</v>
          </cell>
          <cell r="AP28">
            <v>108.66</v>
          </cell>
          <cell r="AQ28">
            <v>0</v>
          </cell>
          <cell r="AR28">
            <v>7597.41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  <cell r="AN29" t="str">
            <v xml:space="preserve">  -----------------------</v>
          </cell>
          <cell r="AO29" t="str">
            <v xml:space="preserve">  -----------------------</v>
          </cell>
          <cell r="AP29" t="str">
            <v xml:space="preserve">  -----------------------</v>
          </cell>
          <cell r="AQ29" t="str">
            <v xml:space="preserve">  -----------------------</v>
          </cell>
          <cell r="AR29" t="str">
            <v xml:space="preserve">  -----------------------</v>
          </cell>
        </row>
        <row r="30">
          <cell r="C30">
            <v>4999.95</v>
          </cell>
          <cell r="D30">
            <v>0</v>
          </cell>
          <cell r="E30">
            <v>1166.6500000000001</v>
          </cell>
          <cell r="F30">
            <v>0</v>
          </cell>
          <cell r="G30">
            <v>0</v>
          </cell>
          <cell r="H30">
            <v>5000.05</v>
          </cell>
          <cell r="I30">
            <v>0</v>
          </cell>
          <cell r="J30">
            <v>0</v>
          </cell>
          <cell r="K30">
            <v>11166.65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1424.9</v>
          </cell>
          <cell r="R30">
            <v>0</v>
          </cell>
          <cell r="S30">
            <v>1424.9</v>
          </cell>
          <cell r="T30">
            <v>285.39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1710.29</v>
          </cell>
          <cell r="AG30">
            <v>9456.36</v>
          </cell>
          <cell r="AH30">
            <v>190.15</v>
          </cell>
          <cell r="AI30">
            <v>342.27</v>
          </cell>
          <cell r="AJ30">
            <v>539.54999999999995</v>
          </cell>
          <cell r="AK30">
            <v>217.31</v>
          </cell>
          <cell r="AL30">
            <v>223.33</v>
          </cell>
          <cell r="AM30">
            <v>5432.85</v>
          </cell>
          <cell r="AN30">
            <v>1071.97</v>
          </cell>
          <cell r="AO30">
            <v>543.29</v>
          </cell>
          <cell r="AP30">
            <v>108.66</v>
          </cell>
          <cell r="AQ30">
            <v>0</v>
          </cell>
          <cell r="AR30">
            <v>7597.41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3959.1</v>
          </cell>
          <cell r="D33">
            <v>0</v>
          </cell>
          <cell r="E33">
            <v>923.79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4882.8900000000003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295.56</v>
          </cell>
          <cell r="R33">
            <v>0</v>
          </cell>
          <cell r="S33">
            <v>295.56</v>
          </cell>
          <cell r="T33">
            <v>110.9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406.46</v>
          </cell>
          <cell r="AG33">
            <v>4476.43</v>
          </cell>
          <cell r="AH33">
            <v>80.11</v>
          </cell>
          <cell r="AI33">
            <v>144.19</v>
          </cell>
          <cell r="AJ33">
            <v>360.33</v>
          </cell>
          <cell r="AK33">
            <v>91.55</v>
          </cell>
          <cell r="AL33">
            <v>97.66</v>
          </cell>
          <cell r="AM33">
            <v>2288.7800000000002</v>
          </cell>
          <cell r="AN33">
            <v>584.63</v>
          </cell>
          <cell r="AO33">
            <v>228.88</v>
          </cell>
          <cell r="AP33">
            <v>45.78</v>
          </cell>
          <cell r="AQ33">
            <v>0</v>
          </cell>
          <cell r="AR33">
            <v>3337.28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  <cell r="AN34" t="str">
            <v xml:space="preserve">  -----------------------</v>
          </cell>
          <cell r="AO34" t="str">
            <v xml:space="preserve">  -----------------------</v>
          </cell>
          <cell r="AP34" t="str">
            <v xml:space="preserve">  -----------------------</v>
          </cell>
          <cell r="AQ34" t="str">
            <v xml:space="preserve">  -----------------------</v>
          </cell>
          <cell r="AR34" t="str">
            <v xml:space="preserve">  -----------------------</v>
          </cell>
        </row>
        <row r="35">
          <cell r="C35">
            <v>3959.1</v>
          </cell>
          <cell r="D35">
            <v>0</v>
          </cell>
          <cell r="E35">
            <v>923.79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4882.8900000000003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295.56</v>
          </cell>
          <cell r="R35">
            <v>0</v>
          </cell>
          <cell r="S35">
            <v>295.56</v>
          </cell>
          <cell r="T35">
            <v>110.9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406.46</v>
          </cell>
          <cell r="AG35">
            <v>4476.43</v>
          </cell>
          <cell r="AH35">
            <v>80.11</v>
          </cell>
          <cell r="AI35">
            <v>144.19</v>
          </cell>
          <cell r="AJ35">
            <v>360.33</v>
          </cell>
          <cell r="AK35">
            <v>91.55</v>
          </cell>
          <cell r="AL35">
            <v>97.66</v>
          </cell>
          <cell r="AM35">
            <v>2288.7800000000002</v>
          </cell>
          <cell r="AN35">
            <v>584.63</v>
          </cell>
          <cell r="AO35">
            <v>228.88</v>
          </cell>
          <cell r="AP35">
            <v>45.78</v>
          </cell>
          <cell r="AQ35">
            <v>0</v>
          </cell>
          <cell r="AR35">
            <v>3337.28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3000</v>
          </cell>
          <cell r="D38">
            <v>0</v>
          </cell>
          <cell r="E38">
            <v>700</v>
          </cell>
          <cell r="F38">
            <v>0</v>
          </cell>
          <cell r="G38">
            <v>0</v>
          </cell>
          <cell r="H38">
            <v>1352.55</v>
          </cell>
          <cell r="I38">
            <v>0</v>
          </cell>
          <cell r="J38">
            <v>0</v>
          </cell>
          <cell r="K38">
            <v>5052.55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338.37</v>
          </cell>
          <cell r="R38">
            <v>0</v>
          </cell>
          <cell r="S38">
            <v>338.37</v>
          </cell>
          <cell r="T38">
            <v>118.3</v>
          </cell>
          <cell r="U38">
            <v>1500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1956.67</v>
          </cell>
          <cell r="AG38">
            <v>3095.88</v>
          </cell>
          <cell r="AH38">
            <v>84.77</v>
          </cell>
          <cell r="AI38">
            <v>152.59</v>
          </cell>
          <cell r="AJ38">
            <v>367.93</v>
          </cell>
          <cell r="AK38">
            <v>96.88</v>
          </cell>
          <cell r="AL38">
            <v>101.05</v>
          </cell>
          <cell r="AM38">
            <v>2422.0500000000002</v>
          </cell>
          <cell r="AN38">
            <v>605.29</v>
          </cell>
          <cell r="AO38">
            <v>242.21</v>
          </cell>
          <cell r="AP38">
            <v>48.44</v>
          </cell>
          <cell r="AQ38">
            <v>0</v>
          </cell>
          <cell r="AR38">
            <v>3515.92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  <cell r="AM39" t="str">
            <v xml:space="preserve">  -----------------------</v>
          </cell>
          <cell r="AN39" t="str">
            <v xml:space="preserve">  -----------------------</v>
          </cell>
          <cell r="AO39" t="str">
            <v xml:space="preserve">  -----------------------</v>
          </cell>
          <cell r="AP39" t="str">
            <v xml:space="preserve">  -----------------------</v>
          </cell>
          <cell r="AQ39" t="str">
            <v xml:space="preserve">  -----------------------</v>
          </cell>
          <cell r="AR39" t="str">
            <v xml:space="preserve">  -----------------------</v>
          </cell>
        </row>
        <row r="40">
          <cell r="C40">
            <v>3000</v>
          </cell>
          <cell r="D40">
            <v>0</v>
          </cell>
          <cell r="E40">
            <v>700</v>
          </cell>
          <cell r="F40">
            <v>0</v>
          </cell>
          <cell r="G40">
            <v>0</v>
          </cell>
          <cell r="H40">
            <v>1352.55</v>
          </cell>
          <cell r="I40">
            <v>0</v>
          </cell>
          <cell r="J40">
            <v>0</v>
          </cell>
          <cell r="K40">
            <v>5052.55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338.37</v>
          </cell>
          <cell r="R40">
            <v>0</v>
          </cell>
          <cell r="S40">
            <v>338.37</v>
          </cell>
          <cell r="T40">
            <v>118.3</v>
          </cell>
          <cell r="U40">
            <v>1500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1956.67</v>
          </cell>
          <cell r="AG40">
            <v>3095.88</v>
          </cell>
          <cell r="AH40">
            <v>84.77</v>
          </cell>
          <cell r="AI40">
            <v>152.59</v>
          </cell>
          <cell r="AJ40">
            <v>367.93</v>
          </cell>
          <cell r="AK40">
            <v>96.88</v>
          </cell>
          <cell r="AL40">
            <v>101.05</v>
          </cell>
          <cell r="AM40">
            <v>2422.0500000000002</v>
          </cell>
          <cell r="AN40">
            <v>605.29</v>
          </cell>
          <cell r="AO40">
            <v>242.21</v>
          </cell>
          <cell r="AP40">
            <v>48.44</v>
          </cell>
          <cell r="AQ40">
            <v>0</v>
          </cell>
          <cell r="AR40">
            <v>3515.92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3959.1</v>
          </cell>
          <cell r="D43">
            <v>0</v>
          </cell>
          <cell r="E43">
            <v>923.79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4882.8900000000003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295.56</v>
          </cell>
          <cell r="R43">
            <v>0</v>
          </cell>
          <cell r="S43">
            <v>295.56</v>
          </cell>
          <cell r="T43">
            <v>110.88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406.44</v>
          </cell>
          <cell r="AG43">
            <v>4476.45</v>
          </cell>
          <cell r="AH43">
            <v>80.099999999999994</v>
          </cell>
          <cell r="AI43">
            <v>144.18</v>
          </cell>
          <cell r="AJ43">
            <v>360.33</v>
          </cell>
          <cell r="AK43">
            <v>91.54</v>
          </cell>
          <cell r="AL43">
            <v>97.66</v>
          </cell>
          <cell r="AM43">
            <v>2288.56</v>
          </cell>
          <cell r="AN43">
            <v>584.61</v>
          </cell>
          <cell r="AO43">
            <v>228.86</v>
          </cell>
          <cell r="AP43">
            <v>45.77</v>
          </cell>
          <cell r="AQ43">
            <v>0</v>
          </cell>
          <cell r="AR43">
            <v>3337</v>
          </cell>
        </row>
        <row r="44">
          <cell r="A44" t="str">
            <v>00844</v>
          </cell>
          <cell r="B44" t="str">
            <v>Leon Guzman Maribel</v>
          </cell>
          <cell r="C44">
            <v>5220</v>
          </cell>
          <cell r="D44">
            <v>0</v>
          </cell>
          <cell r="E44">
            <v>1218</v>
          </cell>
          <cell r="F44">
            <v>0</v>
          </cell>
          <cell r="G44">
            <v>0</v>
          </cell>
          <cell r="H44">
            <v>3494.74</v>
          </cell>
          <cell r="I44">
            <v>0</v>
          </cell>
          <cell r="J44">
            <v>0</v>
          </cell>
          <cell r="K44">
            <v>9932.74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1150.3699999999999</v>
          </cell>
          <cell r="R44">
            <v>0</v>
          </cell>
          <cell r="S44">
            <v>1150.3699999999999</v>
          </cell>
          <cell r="T44">
            <v>249.97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1400.34</v>
          </cell>
          <cell r="AG44">
            <v>8532.4</v>
          </cell>
          <cell r="AH44">
            <v>167.81</v>
          </cell>
          <cell r="AI44">
            <v>302.06</v>
          </cell>
          <cell r="AJ44">
            <v>503.18</v>
          </cell>
          <cell r="AK44">
            <v>191.79</v>
          </cell>
          <cell r="AL44">
            <v>198.65</v>
          </cell>
          <cell r="AM44">
            <v>4794.67</v>
          </cell>
          <cell r="AN44">
            <v>973.05</v>
          </cell>
          <cell r="AO44">
            <v>479.47</v>
          </cell>
          <cell r="AP44">
            <v>95.89</v>
          </cell>
          <cell r="AQ44">
            <v>0</v>
          </cell>
          <cell r="AR44">
            <v>6733.52</v>
          </cell>
        </row>
        <row r="45">
          <cell r="A45" t="str">
            <v>00870</v>
          </cell>
          <cell r="B45" t="str">
            <v>Gil Medina Miriam Elyada</v>
          </cell>
          <cell r="C45">
            <v>7125</v>
          </cell>
          <cell r="D45">
            <v>0</v>
          </cell>
          <cell r="E45">
            <v>1662.5</v>
          </cell>
          <cell r="F45">
            <v>0</v>
          </cell>
          <cell r="G45">
            <v>0</v>
          </cell>
          <cell r="H45">
            <v>16662.560000000001</v>
          </cell>
          <cell r="I45">
            <v>0</v>
          </cell>
          <cell r="J45">
            <v>0</v>
          </cell>
          <cell r="K45">
            <v>25450.06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4777.45</v>
          </cell>
          <cell r="R45">
            <v>0</v>
          </cell>
          <cell r="S45">
            <v>4777.45</v>
          </cell>
          <cell r="T45">
            <v>664.74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5442.19</v>
          </cell>
          <cell r="AG45">
            <v>20007.87</v>
          </cell>
          <cell r="AH45">
            <v>429.38</v>
          </cell>
          <cell r="AI45">
            <v>772.89</v>
          </cell>
          <cell r="AJ45">
            <v>929.16</v>
          </cell>
          <cell r="AK45">
            <v>490.73</v>
          </cell>
          <cell r="AL45">
            <v>509</v>
          </cell>
          <cell r="AM45">
            <v>12268.13</v>
          </cell>
          <cell r="AN45">
            <v>2131.4299999999998</v>
          </cell>
          <cell r="AO45">
            <v>1226.81</v>
          </cell>
          <cell r="AP45">
            <v>245.36</v>
          </cell>
          <cell r="AQ45">
            <v>0</v>
          </cell>
          <cell r="AR45">
            <v>16871.46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  <cell r="AN46" t="str">
            <v xml:space="preserve">  -----------------------</v>
          </cell>
          <cell r="AO46" t="str">
            <v xml:space="preserve">  -----------------------</v>
          </cell>
          <cell r="AP46" t="str">
            <v xml:space="preserve">  -----------------------</v>
          </cell>
          <cell r="AQ46" t="str">
            <v xml:space="preserve">  -----------------------</v>
          </cell>
          <cell r="AR46" t="str">
            <v xml:space="preserve">  -----------------------</v>
          </cell>
        </row>
        <row r="47">
          <cell r="C47">
            <v>16304.1</v>
          </cell>
          <cell r="D47">
            <v>0</v>
          </cell>
          <cell r="E47">
            <v>3804.29</v>
          </cell>
          <cell r="F47">
            <v>0</v>
          </cell>
          <cell r="G47">
            <v>0</v>
          </cell>
          <cell r="H47">
            <v>20157.3</v>
          </cell>
          <cell r="I47">
            <v>0</v>
          </cell>
          <cell r="J47">
            <v>0</v>
          </cell>
          <cell r="K47">
            <v>40265.69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6223.38</v>
          </cell>
          <cell r="R47">
            <v>0</v>
          </cell>
          <cell r="S47">
            <v>6223.38</v>
          </cell>
          <cell r="T47">
            <v>1025.5899999999999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7248.97</v>
          </cell>
          <cell r="AG47">
            <v>33016.720000000001</v>
          </cell>
          <cell r="AH47">
            <v>677.29</v>
          </cell>
          <cell r="AI47">
            <v>1219.1300000000001</v>
          </cell>
          <cell r="AJ47">
            <v>1792.67</v>
          </cell>
          <cell r="AK47">
            <v>774.06</v>
          </cell>
          <cell r="AL47">
            <v>805.31</v>
          </cell>
          <cell r="AM47">
            <v>19351.36</v>
          </cell>
          <cell r="AN47">
            <v>3689.09</v>
          </cell>
          <cell r="AO47">
            <v>1935.14</v>
          </cell>
          <cell r="AP47">
            <v>387.02</v>
          </cell>
          <cell r="AQ47">
            <v>0</v>
          </cell>
          <cell r="AR47">
            <v>26941.98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5220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3494.74</v>
          </cell>
          <cell r="I50">
            <v>0</v>
          </cell>
          <cell r="J50">
            <v>0</v>
          </cell>
          <cell r="K50">
            <v>8714.74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1150.3699999999999</v>
          </cell>
          <cell r="R50">
            <v>0</v>
          </cell>
          <cell r="S50">
            <v>1150.3699999999999</v>
          </cell>
          <cell r="T50">
            <v>237.6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1387.97</v>
          </cell>
          <cell r="AG50">
            <v>7326.77</v>
          </cell>
          <cell r="AH50">
            <v>160.01</v>
          </cell>
          <cell r="AI50">
            <v>288.01</v>
          </cell>
          <cell r="AJ50">
            <v>490.45</v>
          </cell>
          <cell r="AK50">
            <v>182.87</v>
          </cell>
          <cell r="AL50">
            <v>174.29</v>
          </cell>
          <cell r="AM50">
            <v>4571.63</v>
          </cell>
          <cell r="AN50">
            <v>938.47</v>
          </cell>
          <cell r="AO50">
            <v>457.16</v>
          </cell>
          <cell r="AP50">
            <v>91.43</v>
          </cell>
          <cell r="AQ50">
            <v>0</v>
          </cell>
          <cell r="AR50">
            <v>6415.85</v>
          </cell>
        </row>
        <row r="51">
          <cell r="A51" t="str">
            <v>00887</v>
          </cell>
          <cell r="B51" t="str">
            <v>De Leon Meza Hugo Fidencio</v>
          </cell>
          <cell r="C51">
            <v>5220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3494.74</v>
          </cell>
          <cell r="I51">
            <v>0</v>
          </cell>
          <cell r="J51">
            <v>0</v>
          </cell>
          <cell r="K51">
            <v>8714.74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1150.3699999999999</v>
          </cell>
          <cell r="R51">
            <v>0</v>
          </cell>
          <cell r="S51">
            <v>1150.3699999999999</v>
          </cell>
          <cell r="T51">
            <v>258.08999999999997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1408.46</v>
          </cell>
          <cell r="AG51">
            <v>7306.28</v>
          </cell>
          <cell r="AH51">
            <v>172.93</v>
          </cell>
          <cell r="AI51">
            <v>311.27</v>
          </cell>
          <cell r="AJ51">
            <v>511.51</v>
          </cell>
          <cell r="AK51">
            <v>197.63</v>
          </cell>
          <cell r="AL51">
            <v>174.29</v>
          </cell>
          <cell r="AM51">
            <v>4940.8500000000004</v>
          </cell>
          <cell r="AN51">
            <v>995.71</v>
          </cell>
          <cell r="AO51">
            <v>494.08</v>
          </cell>
          <cell r="AP51">
            <v>98.82</v>
          </cell>
          <cell r="AQ51">
            <v>0</v>
          </cell>
          <cell r="AR51">
            <v>6901.38</v>
          </cell>
        </row>
        <row r="52">
          <cell r="A52" t="str">
            <v>00889</v>
          </cell>
          <cell r="B52" t="str">
            <v>Rodriguez Orozco Luis Manuel</v>
          </cell>
          <cell r="C52">
            <v>2250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1250</v>
          </cell>
          <cell r="I52">
            <v>0</v>
          </cell>
          <cell r="J52">
            <v>0</v>
          </cell>
          <cell r="K52">
            <v>3500</v>
          </cell>
          <cell r="L52">
            <v>0</v>
          </cell>
          <cell r="M52">
            <v>0</v>
          </cell>
          <cell r="N52">
            <v>0</v>
          </cell>
          <cell r="O52">
            <v>-125.1</v>
          </cell>
          <cell r="P52">
            <v>0</v>
          </cell>
          <cell r="Q52">
            <v>245.61</v>
          </cell>
          <cell r="R52">
            <v>0</v>
          </cell>
          <cell r="S52">
            <v>120.51</v>
          </cell>
          <cell r="T52">
            <v>76.569999999999993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197.08</v>
          </cell>
          <cell r="AG52">
            <v>3302.92</v>
          </cell>
          <cell r="AH52">
            <v>56.43</v>
          </cell>
          <cell r="AI52">
            <v>101.57</v>
          </cell>
          <cell r="AJ52">
            <v>330.67</v>
          </cell>
          <cell r="AK52">
            <v>64.489999999999995</v>
          </cell>
          <cell r="AL52">
            <v>70</v>
          </cell>
          <cell r="AM52">
            <v>1612.2</v>
          </cell>
          <cell r="AN52">
            <v>488.67</v>
          </cell>
          <cell r="AO52">
            <v>161.22</v>
          </cell>
          <cell r="AP52">
            <v>32.24</v>
          </cell>
          <cell r="AQ52">
            <v>0</v>
          </cell>
          <cell r="AR52">
            <v>2428.8200000000002</v>
          </cell>
        </row>
        <row r="53">
          <cell r="A53" t="str">
            <v>00890</v>
          </cell>
          <cell r="B53" t="str">
            <v>Macias Velasco Gregorio</v>
          </cell>
          <cell r="C53">
            <v>2250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1250</v>
          </cell>
          <cell r="I53">
            <v>0</v>
          </cell>
          <cell r="J53">
            <v>0</v>
          </cell>
          <cell r="K53">
            <v>3500</v>
          </cell>
          <cell r="L53">
            <v>0</v>
          </cell>
          <cell r="M53">
            <v>0</v>
          </cell>
          <cell r="N53">
            <v>0</v>
          </cell>
          <cell r="O53">
            <v>-125.1</v>
          </cell>
          <cell r="P53">
            <v>0</v>
          </cell>
          <cell r="Q53">
            <v>245.61</v>
          </cell>
          <cell r="R53">
            <v>0</v>
          </cell>
          <cell r="S53">
            <v>120.51</v>
          </cell>
          <cell r="T53">
            <v>76.569999999999993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197.08</v>
          </cell>
          <cell r="AG53">
            <v>3302.92</v>
          </cell>
          <cell r="AH53">
            <v>56.43</v>
          </cell>
          <cell r="AI53">
            <v>101.57</v>
          </cell>
          <cell r="AJ53">
            <v>330.67</v>
          </cell>
          <cell r="AK53">
            <v>64.489999999999995</v>
          </cell>
          <cell r="AL53">
            <v>70</v>
          </cell>
          <cell r="AM53">
            <v>1612.2</v>
          </cell>
          <cell r="AN53">
            <v>488.67</v>
          </cell>
          <cell r="AO53">
            <v>161.22</v>
          </cell>
          <cell r="AP53">
            <v>32.24</v>
          </cell>
          <cell r="AQ53">
            <v>0</v>
          </cell>
          <cell r="AR53">
            <v>2428.8200000000002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  <cell r="AM54" t="str">
            <v xml:space="preserve">  -----------------------</v>
          </cell>
          <cell r="AN54" t="str">
            <v xml:space="preserve">  -----------------------</v>
          </cell>
          <cell r="AO54" t="str">
            <v xml:space="preserve">  -----------------------</v>
          </cell>
          <cell r="AP54" t="str">
            <v xml:space="preserve">  -----------------------</v>
          </cell>
          <cell r="AQ54" t="str">
            <v xml:space="preserve">  -----------------------</v>
          </cell>
          <cell r="AR54" t="str">
            <v xml:space="preserve">  -----------------------</v>
          </cell>
        </row>
        <row r="55">
          <cell r="C55">
            <v>14940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9489.48</v>
          </cell>
          <cell r="I55">
            <v>0</v>
          </cell>
          <cell r="J55">
            <v>0</v>
          </cell>
          <cell r="K55">
            <v>24429.48</v>
          </cell>
          <cell r="L55">
            <v>0</v>
          </cell>
          <cell r="M55">
            <v>0</v>
          </cell>
          <cell r="N55">
            <v>0</v>
          </cell>
          <cell r="O55">
            <v>-250.2</v>
          </cell>
          <cell r="P55">
            <v>0</v>
          </cell>
          <cell r="Q55">
            <v>2791.96</v>
          </cell>
          <cell r="R55">
            <v>0</v>
          </cell>
          <cell r="S55">
            <v>2541.7600000000002</v>
          </cell>
          <cell r="T55">
            <v>648.83000000000004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3190.59</v>
          </cell>
          <cell r="AG55">
            <v>21238.89</v>
          </cell>
          <cell r="AH55">
            <v>445.8</v>
          </cell>
          <cell r="AI55">
            <v>802.42</v>
          </cell>
          <cell r="AJ55">
            <v>1663.3</v>
          </cell>
          <cell r="AK55">
            <v>509.48</v>
          </cell>
          <cell r="AL55">
            <v>488.58</v>
          </cell>
          <cell r="AM55">
            <v>12736.88</v>
          </cell>
          <cell r="AN55">
            <v>2911.52</v>
          </cell>
          <cell r="AO55">
            <v>1273.68</v>
          </cell>
          <cell r="AP55">
            <v>254.73</v>
          </cell>
          <cell r="AQ55">
            <v>0</v>
          </cell>
          <cell r="AR55">
            <v>18174.87</v>
          </cell>
        </row>
        <row r="57">
          <cell r="A57" t="str">
            <v>Departamento 4103 CDE PRESIDENCIA</v>
          </cell>
        </row>
        <row r="58">
          <cell r="A58" t="str">
            <v>00007</v>
          </cell>
          <cell r="B58" t="str">
            <v>De León Corona Jane Vanessa</v>
          </cell>
          <cell r="C58">
            <v>5883.75</v>
          </cell>
          <cell r="D58">
            <v>0</v>
          </cell>
          <cell r="E58">
            <v>1372.88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7256.63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570.4</v>
          </cell>
          <cell r="R58">
            <v>0</v>
          </cell>
          <cell r="S58">
            <v>570.4</v>
          </cell>
          <cell r="T58">
            <v>209.34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779.74</v>
          </cell>
          <cell r="AG58">
            <v>6476.89</v>
          </cell>
          <cell r="AH58">
            <v>142.19</v>
          </cell>
          <cell r="AI58">
            <v>255.93</v>
          </cell>
          <cell r="AJ58">
            <v>461.43</v>
          </cell>
          <cell r="AK58">
            <v>162.5</v>
          </cell>
          <cell r="AL58">
            <v>145.13</v>
          </cell>
          <cell r="AM58">
            <v>4062.45</v>
          </cell>
          <cell r="AN58">
            <v>859.55</v>
          </cell>
          <cell r="AO58">
            <v>406.25</v>
          </cell>
          <cell r="AP58">
            <v>81.25</v>
          </cell>
          <cell r="AQ58">
            <v>0</v>
          </cell>
          <cell r="AR58">
            <v>5717.13</v>
          </cell>
        </row>
        <row r="59">
          <cell r="A59" t="str">
            <v>00113</v>
          </cell>
          <cell r="B59" t="str">
            <v>Hernandez Murillo Jose Adrian</v>
          </cell>
          <cell r="C59">
            <v>8714.7000000000007</v>
          </cell>
          <cell r="D59">
            <v>0</v>
          </cell>
          <cell r="E59">
            <v>2033.43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10748.13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1150.3599999999999</v>
          </cell>
          <cell r="R59">
            <v>0</v>
          </cell>
          <cell r="S59">
            <v>1150.3599999999999</v>
          </cell>
          <cell r="T59">
            <v>263.45999999999998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1413.82</v>
          </cell>
          <cell r="AG59">
            <v>9334.31</v>
          </cell>
          <cell r="AH59">
            <v>176.33</v>
          </cell>
          <cell r="AI59">
            <v>317.39</v>
          </cell>
          <cell r="AJ59">
            <v>517.04</v>
          </cell>
          <cell r="AK59">
            <v>201.52</v>
          </cell>
          <cell r="AL59">
            <v>214.96</v>
          </cell>
          <cell r="AM59">
            <v>5037.9799999999996</v>
          </cell>
          <cell r="AN59">
            <v>1010.76</v>
          </cell>
          <cell r="AO59">
            <v>503.8</v>
          </cell>
          <cell r="AP59">
            <v>100.76</v>
          </cell>
          <cell r="AQ59">
            <v>0</v>
          </cell>
          <cell r="AR59">
            <v>7069.78</v>
          </cell>
        </row>
        <row r="60">
          <cell r="A60" t="str">
            <v>00118</v>
          </cell>
          <cell r="B60" t="str">
            <v>Ramirez Gallegos Lorena</v>
          </cell>
          <cell r="C60">
            <v>4275</v>
          </cell>
          <cell r="D60">
            <v>0</v>
          </cell>
          <cell r="E60">
            <v>997.5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5272.5</v>
          </cell>
          <cell r="L60">
            <v>0</v>
          </cell>
          <cell r="M60">
            <v>0</v>
          </cell>
          <cell r="N60">
            <v>1307.3900000000001</v>
          </cell>
          <cell r="O60">
            <v>0</v>
          </cell>
          <cell r="P60">
            <v>0</v>
          </cell>
          <cell r="Q60">
            <v>329.93</v>
          </cell>
          <cell r="R60">
            <v>0</v>
          </cell>
          <cell r="S60">
            <v>329.93</v>
          </cell>
          <cell r="T60">
            <v>121.04</v>
          </cell>
          <cell r="U60">
            <v>500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30.02</v>
          </cell>
          <cell r="AE60">
            <v>0</v>
          </cell>
          <cell r="AF60">
            <v>2288.38</v>
          </cell>
          <cell r="AG60">
            <v>2984.12</v>
          </cell>
          <cell r="AH60">
            <v>86.5</v>
          </cell>
          <cell r="AI60">
            <v>155.69999999999999</v>
          </cell>
          <cell r="AJ60">
            <v>370.75</v>
          </cell>
          <cell r="AK60">
            <v>98.86</v>
          </cell>
          <cell r="AL60">
            <v>105.45</v>
          </cell>
          <cell r="AM60">
            <v>2471.4</v>
          </cell>
          <cell r="AN60">
            <v>612.95000000000005</v>
          </cell>
          <cell r="AO60">
            <v>247.14</v>
          </cell>
          <cell r="AP60">
            <v>49.43</v>
          </cell>
          <cell r="AQ60">
            <v>0</v>
          </cell>
          <cell r="AR60">
            <v>3585.23</v>
          </cell>
        </row>
        <row r="61">
          <cell r="A61" t="str">
            <v>00199</v>
          </cell>
          <cell r="B61" t="str">
            <v>Meza Arana Mayra Gisela</v>
          </cell>
          <cell r="C61">
            <v>5223</v>
          </cell>
          <cell r="D61">
            <v>0</v>
          </cell>
          <cell r="E61">
            <v>1218.7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6441.7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457.6</v>
          </cell>
          <cell r="R61">
            <v>0</v>
          </cell>
          <cell r="S61">
            <v>457.6</v>
          </cell>
          <cell r="T61">
            <v>188.13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645.73</v>
          </cell>
          <cell r="AG61">
            <v>5795.97</v>
          </cell>
          <cell r="AH61">
            <v>128.81</v>
          </cell>
          <cell r="AI61">
            <v>231.87</v>
          </cell>
          <cell r="AJ61">
            <v>439.67</v>
          </cell>
          <cell r="AK61">
            <v>147.22</v>
          </cell>
          <cell r="AL61">
            <v>128.83000000000001</v>
          </cell>
          <cell r="AM61">
            <v>3680.4</v>
          </cell>
          <cell r="AN61">
            <v>800.35</v>
          </cell>
          <cell r="AO61">
            <v>368.04</v>
          </cell>
          <cell r="AP61">
            <v>73.61</v>
          </cell>
          <cell r="AQ61">
            <v>0</v>
          </cell>
          <cell r="AR61">
            <v>5198.45</v>
          </cell>
        </row>
        <row r="62">
          <cell r="A62" t="str">
            <v>00838</v>
          </cell>
          <cell r="B62" t="str">
            <v>Hernandez García Ramiro</v>
          </cell>
          <cell r="C62">
            <v>7125</v>
          </cell>
          <cell r="D62">
            <v>0</v>
          </cell>
          <cell r="E62">
            <v>1662.5</v>
          </cell>
          <cell r="F62">
            <v>0</v>
          </cell>
          <cell r="G62">
            <v>0</v>
          </cell>
          <cell r="H62">
            <v>4768.78</v>
          </cell>
          <cell r="I62">
            <v>0</v>
          </cell>
          <cell r="J62">
            <v>0</v>
          </cell>
          <cell r="K62">
            <v>13556.28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1829.41</v>
          </cell>
          <cell r="R62">
            <v>0</v>
          </cell>
          <cell r="S62">
            <v>1829.41</v>
          </cell>
          <cell r="T62">
            <v>347.05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2176.46</v>
          </cell>
          <cell r="AG62">
            <v>11379.82</v>
          </cell>
          <cell r="AH62">
            <v>229.03</v>
          </cell>
          <cell r="AI62">
            <v>412.26</v>
          </cell>
          <cell r="AJ62">
            <v>602.87</v>
          </cell>
          <cell r="AK62">
            <v>261.75</v>
          </cell>
          <cell r="AL62">
            <v>271.13</v>
          </cell>
          <cell r="AM62">
            <v>6543.75</v>
          </cell>
          <cell r="AN62">
            <v>1244.1600000000001</v>
          </cell>
          <cell r="AO62">
            <v>654.38</v>
          </cell>
          <cell r="AP62">
            <v>130.88</v>
          </cell>
          <cell r="AQ62">
            <v>0</v>
          </cell>
          <cell r="AR62">
            <v>9106.0499999999993</v>
          </cell>
        </row>
        <row r="63">
          <cell r="A63" t="str">
            <v>00843</v>
          </cell>
          <cell r="B63" t="str">
            <v>Dominguez Vazquez Fernando</v>
          </cell>
          <cell r="C63">
            <v>3000</v>
          </cell>
          <cell r="D63">
            <v>0</v>
          </cell>
          <cell r="E63">
            <v>700</v>
          </cell>
          <cell r="F63">
            <v>0</v>
          </cell>
          <cell r="G63">
            <v>0</v>
          </cell>
          <cell r="H63">
            <v>2609.9499999999998</v>
          </cell>
          <cell r="I63">
            <v>0</v>
          </cell>
          <cell r="J63">
            <v>0</v>
          </cell>
          <cell r="K63">
            <v>6309.95</v>
          </cell>
          <cell r="L63">
            <v>0</v>
          </cell>
          <cell r="M63">
            <v>1392.18</v>
          </cell>
          <cell r="N63">
            <v>0</v>
          </cell>
          <cell r="O63">
            <v>0</v>
          </cell>
          <cell r="P63">
            <v>0</v>
          </cell>
          <cell r="Q63">
            <v>521.33000000000004</v>
          </cell>
          <cell r="R63">
            <v>0</v>
          </cell>
          <cell r="S63">
            <v>521.33000000000004</v>
          </cell>
          <cell r="T63">
            <v>142.87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2056.38</v>
          </cell>
          <cell r="AG63">
            <v>4253.57</v>
          </cell>
          <cell r="AH63">
            <v>100.26</v>
          </cell>
          <cell r="AI63">
            <v>180.48</v>
          </cell>
          <cell r="AJ63">
            <v>393.17</v>
          </cell>
          <cell r="AK63">
            <v>114.59</v>
          </cell>
          <cell r="AL63">
            <v>126.2</v>
          </cell>
          <cell r="AM63">
            <v>2864.7</v>
          </cell>
          <cell r="AN63">
            <v>673.91</v>
          </cell>
          <cell r="AO63">
            <v>286.47000000000003</v>
          </cell>
          <cell r="AP63">
            <v>57.29</v>
          </cell>
          <cell r="AQ63">
            <v>0</v>
          </cell>
          <cell r="AR63">
            <v>4123.16</v>
          </cell>
        </row>
        <row r="64">
          <cell r="A64" t="str">
            <v>00865</v>
          </cell>
          <cell r="B64" t="str">
            <v>Guerrero Torres Edgar Emmanuel</v>
          </cell>
          <cell r="C64">
            <v>5220</v>
          </cell>
          <cell r="D64">
            <v>0</v>
          </cell>
          <cell r="E64">
            <v>1218</v>
          </cell>
          <cell r="F64">
            <v>0</v>
          </cell>
          <cell r="G64">
            <v>0</v>
          </cell>
          <cell r="H64">
            <v>3494.74</v>
          </cell>
          <cell r="I64">
            <v>0</v>
          </cell>
          <cell r="J64">
            <v>0</v>
          </cell>
          <cell r="K64">
            <v>9932.74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1150.3699999999999</v>
          </cell>
          <cell r="R64">
            <v>0</v>
          </cell>
          <cell r="S64">
            <v>1150.3699999999999</v>
          </cell>
          <cell r="T64">
            <v>249.97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1400.34</v>
          </cell>
          <cell r="AG64">
            <v>8532.4</v>
          </cell>
          <cell r="AH64">
            <v>167.81</v>
          </cell>
          <cell r="AI64">
            <v>302.06</v>
          </cell>
          <cell r="AJ64">
            <v>503.18</v>
          </cell>
          <cell r="AK64">
            <v>191.79</v>
          </cell>
          <cell r="AL64">
            <v>198.65</v>
          </cell>
          <cell r="AM64">
            <v>4794.67</v>
          </cell>
          <cell r="AN64">
            <v>973.05</v>
          </cell>
          <cell r="AO64">
            <v>479.47</v>
          </cell>
          <cell r="AP64">
            <v>95.89</v>
          </cell>
          <cell r="AQ64">
            <v>0</v>
          </cell>
          <cell r="AR64">
            <v>6733.52</v>
          </cell>
        </row>
        <row r="65">
          <cell r="A65" t="str">
            <v>00866</v>
          </cell>
          <cell r="B65" t="str">
            <v>Enriquez Sierra Juan Pablo</v>
          </cell>
          <cell r="C65">
            <v>5220</v>
          </cell>
          <cell r="D65">
            <v>0</v>
          </cell>
          <cell r="E65">
            <v>1218</v>
          </cell>
          <cell r="F65">
            <v>0</v>
          </cell>
          <cell r="G65">
            <v>0</v>
          </cell>
          <cell r="H65">
            <v>3494.74</v>
          </cell>
          <cell r="I65">
            <v>0</v>
          </cell>
          <cell r="J65">
            <v>0</v>
          </cell>
          <cell r="K65">
            <v>9932.74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1150.3699999999999</v>
          </cell>
          <cell r="R65">
            <v>0</v>
          </cell>
          <cell r="S65">
            <v>1150.3699999999999</v>
          </cell>
          <cell r="T65">
            <v>249.97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1400.34</v>
          </cell>
          <cell r="AG65">
            <v>8532.4</v>
          </cell>
          <cell r="AH65">
            <v>167.81</v>
          </cell>
          <cell r="AI65">
            <v>302.06</v>
          </cell>
          <cell r="AJ65">
            <v>503.18</v>
          </cell>
          <cell r="AK65">
            <v>191.79</v>
          </cell>
          <cell r="AL65">
            <v>198.65</v>
          </cell>
          <cell r="AM65">
            <v>4794.67</v>
          </cell>
          <cell r="AN65">
            <v>973.05</v>
          </cell>
          <cell r="AO65">
            <v>479.47</v>
          </cell>
          <cell r="AP65">
            <v>95.89</v>
          </cell>
          <cell r="AQ65">
            <v>0</v>
          </cell>
          <cell r="AR65">
            <v>6733.52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  <cell r="AM66" t="str">
            <v xml:space="preserve">  -----------------------</v>
          </cell>
          <cell r="AN66" t="str">
            <v xml:space="preserve">  -----------------------</v>
          </cell>
          <cell r="AO66" t="str">
            <v xml:space="preserve">  -----------------------</v>
          </cell>
          <cell r="AP66" t="str">
            <v xml:space="preserve">  -----------------------</v>
          </cell>
          <cell r="AQ66" t="str">
            <v xml:space="preserve">  -----------------------</v>
          </cell>
          <cell r="AR66" t="str">
            <v xml:space="preserve">  -----------------------</v>
          </cell>
        </row>
        <row r="67">
          <cell r="C67">
            <v>44661.45</v>
          </cell>
          <cell r="D67">
            <v>0</v>
          </cell>
          <cell r="E67">
            <v>10421.01</v>
          </cell>
          <cell r="F67">
            <v>0</v>
          </cell>
          <cell r="G67">
            <v>0</v>
          </cell>
          <cell r="H67">
            <v>14368.21</v>
          </cell>
          <cell r="I67">
            <v>0</v>
          </cell>
          <cell r="J67">
            <v>0</v>
          </cell>
          <cell r="K67">
            <v>69450.67</v>
          </cell>
          <cell r="L67">
            <v>0</v>
          </cell>
          <cell r="M67">
            <v>1392.18</v>
          </cell>
          <cell r="N67">
            <v>1307.3900000000001</v>
          </cell>
          <cell r="O67">
            <v>0</v>
          </cell>
          <cell r="P67">
            <v>0</v>
          </cell>
          <cell r="Q67">
            <v>7159.77</v>
          </cell>
          <cell r="R67">
            <v>0</v>
          </cell>
          <cell r="S67">
            <v>7159.77</v>
          </cell>
          <cell r="T67">
            <v>1771.83</v>
          </cell>
          <cell r="U67">
            <v>500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30.02</v>
          </cell>
          <cell r="AE67">
            <v>0</v>
          </cell>
          <cell r="AF67">
            <v>12161.19</v>
          </cell>
          <cell r="AG67">
            <v>57289.48</v>
          </cell>
          <cell r="AH67">
            <v>1198.74</v>
          </cell>
          <cell r="AI67">
            <v>2157.75</v>
          </cell>
          <cell r="AJ67">
            <v>3791.29</v>
          </cell>
          <cell r="AK67">
            <v>1370.02</v>
          </cell>
          <cell r="AL67">
            <v>1389</v>
          </cell>
          <cell r="AM67">
            <v>34250.019999999997</v>
          </cell>
          <cell r="AN67">
            <v>7147.78</v>
          </cell>
          <cell r="AO67">
            <v>3425.02</v>
          </cell>
          <cell r="AP67">
            <v>685</v>
          </cell>
          <cell r="AQ67">
            <v>0</v>
          </cell>
          <cell r="AR67">
            <v>48266.84</v>
          </cell>
        </row>
        <row r="69">
          <cell r="A69" t="str">
            <v>Departamento 4104 CDE SECRETARIA GENERAL</v>
          </cell>
        </row>
        <row r="70">
          <cell r="A70" t="str">
            <v>00023</v>
          </cell>
          <cell r="B70" t="str">
            <v>Santoyo Ramos María Guadalupe</v>
          </cell>
          <cell r="C70">
            <v>3525.75</v>
          </cell>
          <cell r="D70">
            <v>0</v>
          </cell>
          <cell r="E70">
            <v>822.68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4348.43</v>
          </cell>
          <cell r="L70">
            <v>0</v>
          </cell>
          <cell r="M70">
            <v>0</v>
          </cell>
          <cell r="N70">
            <v>0</v>
          </cell>
          <cell r="O70">
            <v>-107.37</v>
          </cell>
          <cell r="P70">
            <v>0</v>
          </cell>
          <cell r="Q70">
            <v>248.42</v>
          </cell>
          <cell r="R70">
            <v>0</v>
          </cell>
          <cell r="S70">
            <v>141.04</v>
          </cell>
          <cell r="T70">
            <v>96.99</v>
          </cell>
          <cell r="U70">
            <v>700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938.03</v>
          </cell>
          <cell r="AG70">
            <v>3410.4</v>
          </cell>
          <cell r="AH70">
            <v>71.34</v>
          </cell>
          <cell r="AI70">
            <v>128.41</v>
          </cell>
          <cell r="AJ70">
            <v>346.05</v>
          </cell>
          <cell r="AK70">
            <v>81.53</v>
          </cell>
          <cell r="AL70">
            <v>86.97</v>
          </cell>
          <cell r="AM70">
            <v>2038.2</v>
          </cell>
          <cell r="AN70">
            <v>545.79999999999995</v>
          </cell>
          <cell r="AO70">
            <v>203.82</v>
          </cell>
          <cell r="AP70">
            <v>40.76</v>
          </cell>
          <cell r="AQ70">
            <v>0</v>
          </cell>
          <cell r="AR70">
            <v>2997.08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  <cell r="M71" t="str">
            <v xml:space="preserve">  -----------------------</v>
          </cell>
          <cell r="N71" t="str">
            <v xml:space="preserve">  -----------------------</v>
          </cell>
          <cell r="O71" t="str">
            <v xml:space="preserve">  -----------------------</v>
          </cell>
          <cell r="P71" t="str">
            <v xml:space="preserve">  -----------------------</v>
          </cell>
          <cell r="Q71" t="str">
            <v xml:space="preserve">  -----------------------</v>
          </cell>
          <cell r="R71" t="str">
            <v xml:space="preserve">  -----------------------</v>
          </cell>
          <cell r="S71" t="str">
            <v xml:space="preserve">  -----------------------</v>
          </cell>
          <cell r="T71" t="str">
            <v xml:space="preserve">  -----------------------</v>
          </cell>
          <cell r="U71" t="str">
            <v xml:space="preserve">  -----------------------</v>
          </cell>
          <cell r="V71" t="str">
            <v xml:space="preserve">  -----------------------</v>
          </cell>
          <cell r="W71" t="str">
            <v xml:space="preserve">  -----------------------</v>
          </cell>
          <cell r="X71" t="str">
            <v xml:space="preserve">  -----------------------</v>
          </cell>
          <cell r="Y71" t="str">
            <v xml:space="preserve">  -----------------------</v>
          </cell>
          <cell r="Z71" t="str">
            <v xml:space="preserve">  -----------------------</v>
          </cell>
          <cell r="AA71" t="str">
            <v xml:space="preserve">  -----------------------</v>
          </cell>
          <cell r="AB71" t="str">
            <v xml:space="preserve">  -----------------------</v>
          </cell>
          <cell r="AC71" t="str">
            <v xml:space="preserve">  -----------------------</v>
          </cell>
          <cell r="AD71" t="str">
            <v xml:space="preserve">  -----------------------</v>
          </cell>
          <cell r="AE71" t="str">
            <v xml:space="preserve">  -----------------------</v>
          </cell>
          <cell r="AF71" t="str">
            <v xml:space="preserve">  -----------------------</v>
          </cell>
          <cell r="AG71" t="str">
            <v xml:space="preserve">  -----------------------</v>
          </cell>
          <cell r="AH71" t="str">
            <v xml:space="preserve">  -----------------------</v>
          </cell>
          <cell r="AI71" t="str">
            <v xml:space="preserve">  -----------------------</v>
          </cell>
          <cell r="AJ71" t="str">
            <v xml:space="preserve">  -----------------------</v>
          </cell>
          <cell r="AK71" t="str">
            <v xml:space="preserve">  -----------------------</v>
          </cell>
          <cell r="AL71" t="str">
            <v xml:space="preserve">  -----------------------</v>
          </cell>
          <cell r="AM71" t="str">
            <v xml:space="preserve">  -----------------------</v>
          </cell>
          <cell r="AN71" t="str">
            <v xml:space="preserve">  -----------------------</v>
          </cell>
          <cell r="AO71" t="str">
            <v xml:space="preserve">  -----------------------</v>
          </cell>
          <cell r="AP71" t="str">
            <v xml:space="preserve">  -----------------------</v>
          </cell>
          <cell r="AQ71" t="str">
            <v xml:space="preserve">  -----------------------</v>
          </cell>
          <cell r="AR71" t="str">
            <v xml:space="preserve">  -----------------------</v>
          </cell>
        </row>
        <row r="72">
          <cell r="C72">
            <v>3525.75</v>
          </cell>
          <cell r="D72">
            <v>0</v>
          </cell>
          <cell r="E72">
            <v>822.68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4348.43</v>
          </cell>
          <cell r="L72">
            <v>0</v>
          </cell>
          <cell r="M72">
            <v>0</v>
          </cell>
          <cell r="N72">
            <v>0</v>
          </cell>
          <cell r="O72">
            <v>-107.37</v>
          </cell>
          <cell r="P72">
            <v>0</v>
          </cell>
          <cell r="Q72">
            <v>248.42</v>
          </cell>
          <cell r="R72">
            <v>0</v>
          </cell>
          <cell r="S72">
            <v>141.04</v>
          </cell>
          <cell r="T72">
            <v>96.99</v>
          </cell>
          <cell r="U72">
            <v>700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938.03</v>
          </cell>
          <cell r="AG72">
            <v>3410.4</v>
          </cell>
          <cell r="AH72">
            <v>71.34</v>
          </cell>
          <cell r="AI72">
            <v>128.41</v>
          </cell>
          <cell r="AJ72">
            <v>346.05</v>
          </cell>
          <cell r="AK72">
            <v>81.53</v>
          </cell>
          <cell r="AL72">
            <v>86.97</v>
          </cell>
          <cell r="AM72">
            <v>2038.2</v>
          </cell>
          <cell r="AN72">
            <v>545.79999999999995</v>
          </cell>
          <cell r="AO72">
            <v>203.82</v>
          </cell>
          <cell r="AP72">
            <v>40.76</v>
          </cell>
          <cell r="AQ72">
            <v>0</v>
          </cell>
          <cell r="AR72">
            <v>2997.08</v>
          </cell>
        </row>
        <row r="74">
          <cell r="A74" t="str">
            <v>Departamento 4105 CDE SECRETARIA DE ORGANIZACION</v>
          </cell>
        </row>
        <row r="75">
          <cell r="A75" t="str">
            <v>00061</v>
          </cell>
          <cell r="B75" t="str">
            <v>Arreola Castañeda Alberto</v>
          </cell>
          <cell r="C75">
            <v>4999.95</v>
          </cell>
          <cell r="D75">
            <v>0</v>
          </cell>
          <cell r="E75">
            <v>1166.6500000000001</v>
          </cell>
          <cell r="F75">
            <v>0</v>
          </cell>
          <cell r="G75">
            <v>0</v>
          </cell>
          <cell r="H75">
            <v>1807.36</v>
          </cell>
          <cell r="I75">
            <v>0</v>
          </cell>
          <cell r="J75">
            <v>0</v>
          </cell>
          <cell r="K75">
            <v>7973.96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742.94</v>
          </cell>
          <cell r="R75">
            <v>0</v>
          </cell>
          <cell r="S75">
            <v>742.94</v>
          </cell>
          <cell r="T75">
            <v>195.29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938.23</v>
          </cell>
          <cell r="AG75">
            <v>7035.73</v>
          </cell>
          <cell r="AH75">
            <v>133.33000000000001</v>
          </cell>
          <cell r="AI75">
            <v>240</v>
          </cell>
          <cell r="AJ75">
            <v>447.02</v>
          </cell>
          <cell r="AK75">
            <v>152.38</v>
          </cell>
          <cell r="AL75">
            <v>159.47999999999999</v>
          </cell>
          <cell r="AM75">
            <v>3809.47</v>
          </cell>
          <cell r="AN75">
            <v>820.35</v>
          </cell>
          <cell r="AO75">
            <v>380.95</v>
          </cell>
          <cell r="AP75">
            <v>76.19</v>
          </cell>
          <cell r="AQ75">
            <v>0</v>
          </cell>
          <cell r="AR75">
            <v>5398.82</v>
          </cell>
        </row>
        <row r="76">
          <cell r="A76" t="str">
            <v>00158</v>
          </cell>
          <cell r="B76" t="str">
            <v>Melendez Quezada Owen Mario</v>
          </cell>
          <cell r="C76">
            <v>4584</v>
          </cell>
          <cell r="D76">
            <v>0</v>
          </cell>
          <cell r="E76">
            <v>1069.5999999999999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5653.6</v>
          </cell>
          <cell r="L76">
            <v>0</v>
          </cell>
          <cell r="M76">
            <v>525.72</v>
          </cell>
          <cell r="N76">
            <v>0</v>
          </cell>
          <cell r="O76">
            <v>0</v>
          </cell>
          <cell r="P76">
            <v>0</v>
          </cell>
          <cell r="Q76">
            <v>363.55</v>
          </cell>
          <cell r="R76">
            <v>0</v>
          </cell>
          <cell r="S76">
            <v>363.55</v>
          </cell>
          <cell r="T76">
            <v>130.96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1020.23</v>
          </cell>
          <cell r="AG76">
            <v>4633.37</v>
          </cell>
          <cell r="AH76">
            <v>92.75</v>
          </cell>
          <cell r="AI76">
            <v>166.95</v>
          </cell>
          <cell r="AJ76">
            <v>380.93</v>
          </cell>
          <cell r="AK76">
            <v>106</v>
          </cell>
          <cell r="AL76">
            <v>113.07</v>
          </cell>
          <cell r="AM76">
            <v>2650.01</v>
          </cell>
          <cell r="AN76">
            <v>640.63</v>
          </cell>
          <cell r="AO76">
            <v>265</v>
          </cell>
          <cell r="AP76">
            <v>53</v>
          </cell>
          <cell r="AQ76">
            <v>0</v>
          </cell>
          <cell r="AR76">
            <v>3827.71</v>
          </cell>
        </row>
        <row r="77">
          <cell r="A77" t="str">
            <v>00517</v>
          </cell>
          <cell r="B77" t="str">
            <v>Alvarado Rojas Mayra Alejandra</v>
          </cell>
          <cell r="C77">
            <v>3215.25</v>
          </cell>
          <cell r="D77">
            <v>0</v>
          </cell>
          <cell r="E77">
            <v>750.23</v>
          </cell>
          <cell r="F77">
            <v>0</v>
          </cell>
          <cell r="G77">
            <v>0</v>
          </cell>
          <cell r="H77">
            <v>1000</v>
          </cell>
          <cell r="I77">
            <v>0</v>
          </cell>
          <cell r="J77">
            <v>0</v>
          </cell>
          <cell r="K77">
            <v>4965.4799999999996</v>
          </cell>
          <cell r="L77">
            <v>0</v>
          </cell>
          <cell r="M77">
            <v>0</v>
          </cell>
          <cell r="N77">
            <v>1354.74</v>
          </cell>
          <cell r="O77">
            <v>0</v>
          </cell>
          <cell r="P77">
            <v>0</v>
          </cell>
          <cell r="Q77">
            <v>323.43</v>
          </cell>
          <cell r="R77">
            <v>0</v>
          </cell>
          <cell r="S77">
            <v>323.43</v>
          </cell>
          <cell r="T77">
            <v>88.31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125.1</v>
          </cell>
          <cell r="AB77">
            <v>-125.1</v>
          </cell>
          <cell r="AC77">
            <v>125.1</v>
          </cell>
          <cell r="AD77">
            <v>80</v>
          </cell>
          <cell r="AE77">
            <v>0</v>
          </cell>
          <cell r="AF77">
            <v>1971.58</v>
          </cell>
          <cell r="AG77">
            <v>2993.9</v>
          </cell>
          <cell r="AH77">
            <v>65.069999999999993</v>
          </cell>
          <cell r="AI77">
            <v>117.12</v>
          </cell>
          <cell r="AJ77">
            <v>339.31</v>
          </cell>
          <cell r="AK77">
            <v>74.36</v>
          </cell>
          <cell r="AL77">
            <v>99.31</v>
          </cell>
          <cell r="AM77">
            <v>1859.03</v>
          </cell>
          <cell r="AN77">
            <v>521.5</v>
          </cell>
          <cell r="AO77">
            <v>185.9</v>
          </cell>
          <cell r="AP77">
            <v>37.18</v>
          </cell>
          <cell r="AQ77">
            <v>0</v>
          </cell>
          <cell r="AR77">
            <v>2777.28</v>
          </cell>
        </row>
        <row r="78">
          <cell r="A78" t="str">
            <v>00837</v>
          </cell>
          <cell r="B78" t="str">
            <v>Ortiz Mora Jose Alberto</v>
          </cell>
          <cell r="C78">
            <v>4999.95</v>
          </cell>
          <cell r="D78">
            <v>0</v>
          </cell>
          <cell r="E78">
            <v>1166.6500000000001</v>
          </cell>
          <cell r="F78">
            <v>0</v>
          </cell>
          <cell r="G78">
            <v>0</v>
          </cell>
          <cell r="H78">
            <v>2807.36</v>
          </cell>
          <cell r="I78">
            <v>0</v>
          </cell>
          <cell r="J78">
            <v>0</v>
          </cell>
          <cell r="K78">
            <v>8973.9599999999991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956.54</v>
          </cell>
          <cell r="R78">
            <v>0</v>
          </cell>
          <cell r="S78">
            <v>956.54</v>
          </cell>
          <cell r="T78">
            <v>195.29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1151.83</v>
          </cell>
          <cell r="AG78">
            <v>7822.13</v>
          </cell>
          <cell r="AH78">
            <v>133.33000000000001</v>
          </cell>
          <cell r="AI78">
            <v>240</v>
          </cell>
          <cell r="AJ78">
            <v>447.02</v>
          </cell>
          <cell r="AK78">
            <v>152.38</v>
          </cell>
          <cell r="AL78">
            <v>179.48</v>
          </cell>
          <cell r="AM78">
            <v>3809.47</v>
          </cell>
          <cell r="AN78">
            <v>820.35</v>
          </cell>
          <cell r="AO78">
            <v>380.95</v>
          </cell>
          <cell r="AP78">
            <v>76.19</v>
          </cell>
          <cell r="AQ78">
            <v>0</v>
          </cell>
          <cell r="AR78">
            <v>5418.82</v>
          </cell>
        </row>
        <row r="79">
          <cell r="A79" t="str">
            <v>00906</v>
          </cell>
          <cell r="B79" t="str">
            <v>Topete Tovar Hector Gerardo Domingo</v>
          </cell>
          <cell r="C79">
            <v>2250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1250</v>
          </cell>
          <cell r="I79">
            <v>0</v>
          </cell>
          <cell r="J79">
            <v>0</v>
          </cell>
          <cell r="K79">
            <v>3500</v>
          </cell>
          <cell r="L79">
            <v>0</v>
          </cell>
          <cell r="M79">
            <v>0</v>
          </cell>
          <cell r="N79">
            <v>0</v>
          </cell>
          <cell r="O79">
            <v>-125.1</v>
          </cell>
          <cell r="P79">
            <v>0</v>
          </cell>
          <cell r="Q79">
            <v>245.61</v>
          </cell>
          <cell r="R79">
            <v>0</v>
          </cell>
          <cell r="S79">
            <v>120.51</v>
          </cell>
          <cell r="T79">
            <v>61.79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182.3</v>
          </cell>
          <cell r="AG79">
            <v>3317.7</v>
          </cell>
          <cell r="AH79">
            <v>45.53</v>
          </cell>
          <cell r="AI79">
            <v>81.95</v>
          </cell>
          <cell r="AJ79">
            <v>319.77</v>
          </cell>
          <cell r="AK79">
            <v>52.03</v>
          </cell>
          <cell r="AL79">
            <v>70</v>
          </cell>
          <cell r="AM79">
            <v>1300.73</v>
          </cell>
          <cell r="AN79">
            <v>447.25</v>
          </cell>
          <cell r="AO79">
            <v>130.07</v>
          </cell>
          <cell r="AP79">
            <v>26.01</v>
          </cell>
          <cell r="AQ79">
            <v>0</v>
          </cell>
          <cell r="AR79">
            <v>2026.09</v>
          </cell>
        </row>
        <row r="80">
          <cell r="A80" t="str">
            <v>00909</v>
          </cell>
          <cell r="B80" t="str">
            <v>Valdivia Torres Asunción Daniel</v>
          </cell>
          <cell r="C80">
            <v>2250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1250</v>
          </cell>
          <cell r="I80">
            <v>0</v>
          </cell>
          <cell r="J80">
            <v>0</v>
          </cell>
          <cell r="K80">
            <v>3500</v>
          </cell>
          <cell r="L80">
            <v>0</v>
          </cell>
          <cell r="M80">
            <v>0</v>
          </cell>
          <cell r="N80">
            <v>0</v>
          </cell>
          <cell r="O80">
            <v>-125.1</v>
          </cell>
          <cell r="P80">
            <v>0</v>
          </cell>
          <cell r="Q80">
            <v>245.61</v>
          </cell>
          <cell r="R80">
            <v>0</v>
          </cell>
          <cell r="S80">
            <v>120.51</v>
          </cell>
          <cell r="T80">
            <v>61.79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182.3</v>
          </cell>
          <cell r="AG80">
            <v>3317.7</v>
          </cell>
          <cell r="AH80">
            <v>45.53</v>
          </cell>
          <cell r="AI80">
            <v>81.95</v>
          </cell>
          <cell r="AJ80">
            <v>319.77</v>
          </cell>
          <cell r="AK80">
            <v>52.03</v>
          </cell>
          <cell r="AL80">
            <v>70</v>
          </cell>
          <cell r="AM80">
            <v>1300.73</v>
          </cell>
          <cell r="AN80">
            <v>447.25</v>
          </cell>
          <cell r="AO80">
            <v>130.07</v>
          </cell>
          <cell r="AP80">
            <v>26.01</v>
          </cell>
          <cell r="AQ80">
            <v>0</v>
          </cell>
          <cell r="AR80">
            <v>2026.09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  <cell r="AM81" t="str">
            <v xml:space="preserve">  -----------------------</v>
          </cell>
          <cell r="AN81" t="str">
            <v xml:space="preserve">  -----------------------</v>
          </cell>
          <cell r="AO81" t="str">
            <v xml:space="preserve">  -----------------------</v>
          </cell>
          <cell r="AP81" t="str">
            <v xml:space="preserve">  -----------------------</v>
          </cell>
          <cell r="AQ81" t="str">
            <v xml:space="preserve">  -----------------------</v>
          </cell>
          <cell r="AR81" t="str">
            <v xml:space="preserve">  -----------------------</v>
          </cell>
        </row>
        <row r="82">
          <cell r="C82">
            <v>22299.15</v>
          </cell>
          <cell r="D82">
            <v>0</v>
          </cell>
          <cell r="E82">
            <v>4153.13</v>
          </cell>
          <cell r="F82">
            <v>0</v>
          </cell>
          <cell r="G82">
            <v>0</v>
          </cell>
          <cell r="H82">
            <v>8114.72</v>
          </cell>
          <cell r="I82">
            <v>0</v>
          </cell>
          <cell r="J82">
            <v>0</v>
          </cell>
          <cell r="K82">
            <v>34567</v>
          </cell>
          <cell r="L82">
            <v>0</v>
          </cell>
          <cell r="M82">
            <v>525.72</v>
          </cell>
          <cell r="N82">
            <v>1354.74</v>
          </cell>
          <cell r="O82">
            <v>-250.2</v>
          </cell>
          <cell r="P82">
            <v>0</v>
          </cell>
          <cell r="Q82">
            <v>2877.68</v>
          </cell>
          <cell r="R82">
            <v>0</v>
          </cell>
          <cell r="S82">
            <v>2627.48</v>
          </cell>
          <cell r="T82">
            <v>733.43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125.1</v>
          </cell>
          <cell r="AB82">
            <v>-125.1</v>
          </cell>
          <cell r="AC82">
            <v>125.1</v>
          </cell>
          <cell r="AD82">
            <v>80</v>
          </cell>
          <cell r="AE82">
            <v>0</v>
          </cell>
          <cell r="AF82">
            <v>5446.47</v>
          </cell>
          <cell r="AG82">
            <v>29120.53</v>
          </cell>
          <cell r="AH82">
            <v>515.54</v>
          </cell>
          <cell r="AI82">
            <v>927.97</v>
          </cell>
          <cell r="AJ82">
            <v>2253.8200000000002</v>
          </cell>
          <cell r="AK82">
            <v>589.17999999999995</v>
          </cell>
          <cell r="AL82">
            <v>691.34</v>
          </cell>
          <cell r="AM82">
            <v>14729.44</v>
          </cell>
          <cell r="AN82">
            <v>3697.33</v>
          </cell>
          <cell r="AO82">
            <v>1472.94</v>
          </cell>
          <cell r="AP82">
            <v>294.58</v>
          </cell>
          <cell r="AQ82">
            <v>0</v>
          </cell>
          <cell r="AR82">
            <v>21474.81</v>
          </cell>
        </row>
        <row r="84">
          <cell r="A84" t="str">
            <v>Departamento 4106 CDE SECRETARIA DE ACCION ELECTORAL</v>
          </cell>
        </row>
        <row r="85">
          <cell r="A85" t="str">
            <v>00202</v>
          </cell>
          <cell r="B85" t="str">
            <v>Arciniega Oropeza Alejandra Paola</v>
          </cell>
          <cell r="C85">
            <v>4584</v>
          </cell>
          <cell r="D85">
            <v>0</v>
          </cell>
          <cell r="E85">
            <v>1272.32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5856.32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363.55</v>
          </cell>
          <cell r="R85">
            <v>0</v>
          </cell>
          <cell r="S85">
            <v>363.55</v>
          </cell>
          <cell r="T85">
            <v>135.18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498.73</v>
          </cell>
          <cell r="AG85">
            <v>5357.59</v>
          </cell>
          <cell r="AH85">
            <v>95.42</v>
          </cell>
          <cell r="AI85">
            <v>171.76</v>
          </cell>
          <cell r="AJ85">
            <v>385.28</v>
          </cell>
          <cell r="AK85">
            <v>109.06</v>
          </cell>
          <cell r="AL85">
            <v>117.13</v>
          </cell>
          <cell r="AM85">
            <v>2726.4</v>
          </cell>
          <cell r="AN85">
            <v>652.46</v>
          </cell>
          <cell r="AO85">
            <v>272.64</v>
          </cell>
          <cell r="AP85">
            <v>54.53</v>
          </cell>
          <cell r="AQ85">
            <v>0</v>
          </cell>
          <cell r="AR85">
            <v>3932.22</v>
          </cell>
        </row>
        <row r="86">
          <cell r="A86" t="str">
            <v>00743</v>
          </cell>
          <cell r="B86" t="str">
            <v>Martinez Macias  Norma Irene</v>
          </cell>
          <cell r="C86">
            <v>5772</v>
          </cell>
          <cell r="D86">
            <v>0</v>
          </cell>
          <cell r="E86">
            <v>1346.8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7118.8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550.37</v>
          </cell>
          <cell r="R86">
            <v>0</v>
          </cell>
          <cell r="S86">
            <v>550.37</v>
          </cell>
          <cell r="T86">
            <v>169.06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719.43</v>
          </cell>
          <cell r="AG86">
            <v>6399.37</v>
          </cell>
          <cell r="AH86">
            <v>116.79</v>
          </cell>
          <cell r="AI86">
            <v>210.22</v>
          </cell>
          <cell r="AJ86">
            <v>420.08</v>
          </cell>
          <cell r="AK86">
            <v>133.47</v>
          </cell>
          <cell r="AL86">
            <v>142.38</v>
          </cell>
          <cell r="AM86">
            <v>3336.83</v>
          </cell>
          <cell r="AN86">
            <v>747.09</v>
          </cell>
          <cell r="AO86">
            <v>333.68</v>
          </cell>
          <cell r="AP86">
            <v>66.739999999999995</v>
          </cell>
          <cell r="AQ86">
            <v>0</v>
          </cell>
          <cell r="AR86">
            <v>4760.1899999999996</v>
          </cell>
        </row>
        <row r="87">
          <cell r="A87" t="str">
            <v>00888</v>
          </cell>
          <cell r="B87" t="str">
            <v>Palacios Morquecho Ruben Efrain</v>
          </cell>
          <cell r="C87">
            <v>5220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3494.74</v>
          </cell>
          <cell r="I87">
            <v>0</v>
          </cell>
          <cell r="J87">
            <v>0</v>
          </cell>
          <cell r="K87">
            <v>8714.74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1150.3699999999999</v>
          </cell>
          <cell r="R87">
            <v>0</v>
          </cell>
          <cell r="S87">
            <v>1150.3699999999999</v>
          </cell>
          <cell r="T87">
            <v>217.85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1368.22</v>
          </cell>
          <cell r="AG87">
            <v>7346.52</v>
          </cell>
          <cell r="AH87">
            <v>147.55000000000001</v>
          </cell>
          <cell r="AI87">
            <v>265.60000000000002</v>
          </cell>
          <cell r="AJ87">
            <v>470.18</v>
          </cell>
          <cell r="AK87">
            <v>168.63</v>
          </cell>
          <cell r="AL87">
            <v>174.29</v>
          </cell>
          <cell r="AM87">
            <v>4215.82</v>
          </cell>
          <cell r="AN87">
            <v>883.33</v>
          </cell>
          <cell r="AO87">
            <v>421.58</v>
          </cell>
          <cell r="AP87">
            <v>84.32</v>
          </cell>
          <cell r="AQ87">
            <v>0</v>
          </cell>
          <cell r="AR87">
            <v>5947.97</v>
          </cell>
        </row>
        <row r="88">
          <cell r="A88" t="str">
            <v>00892</v>
          </cell>
          <cell r="B88" t="str">
            <v>Garcia Vera Jessica Lizbeth</v>
          </cell>
          <cell r="C88">
            <v>2250</v>
          </cell>
          <cell r="D88">
            <v>254.79</v>
          </cell>
          <cell r="E88">
            <v>0</v>
          </cell>
          <cell r="F88">
            <v>89.18</v>
          </cell>
          <cell r="G88">
            <v>636.99</v>
          </cell>
          <cell r="H88">
            <v>900</v>
          </cell>
          <cell r="I88">
            <v>0</v>
          </cell>
          <cell r="J88">
            <v>0</v>
          </cell>
          <cell r="K88">
            <v>4130.96</v>
          </cell>
          <cell r="L88">
            <v>0</v>
          </cell>
          <cell r="M88">
            <v>0</v>
          </cell>
          <cell r="N88">
            <v>0</v>
          </cell>
          <cell r="O88">
            <v>-125.1</v>
          </cell>
          <cell r="P88">
            <v>0</v>
          </cell>
          <cell r="Q88">
            <v>235.26</v>
          </cell>
          <cell r="R88">
            <v>0</v>
          </cell>
          <cell r="S88">
            <v>110.15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110.15</v>
          </cell>
          <cell r="AG88">
            <v>4020.81</v>
          </cell>
          <cell r="AH88">
            <v>45.53</v>
          </cell>
          <cell r="AI88">
            <v>81.95</v>
          </cell>
          <cell r="AJ88">
            <v>319.77</v>
          </cell>
          <cell r="AK88">
            <v>52.03</v>
          </cell>
          <cell r="AL88">
            <v>82.62</v>
          </cell>
          <cell r="AM88">
            <v>1300.73</v>
          </cell>
          <cell r="AN88">
            <v>447.25</v>
          </cell>
          <cell r="AO88">
            <v>130.07</v>
          </cell>
          <cell r="AP88">
            <v>26.01</v>
          </cell>
          <cell r="AQ88">
            <v>0</v>
          </cell>
          <cell r="AR88">
            <v>2038.71</v>
          </cell>
        </row>
        <row r="89">
          <cell r="A89" t="str">
            <v>00893</v>
          </cell>
          <cell r="B89" t="str">
            <v>Hernandez Camarena Martin Ulises</v>
          </cell>
          <cell r="C89">
            <v>2250</v>
          </cell>
          <cell r="D89">
            <v>254.79</v>
          </cell>
          <cell r="E89">
            <v>0</v>
          </cell>
          <cell r="F89">
            <v>89.18</v>
          </cell>
          <cell r="G89">
            <v>636.99</v>
          </cell>
          <cell r="H89">
            <v>900</v>
          </cell>
          <cell r="I89">
            <v>0</v>
          </cell>
          <cell r="J89">
            <v>0</v>
          </cell>
          <cell r="K89">
            <v>4130.96</v>
          </cell>
          <cell r="L89">
            <v>0</v>
          </cell>
          <cell r="M89">
            <v>0</v>
          </cell>
          <cell r="N89">
            <v>0</v>
          </cell>
          <cell r="O89">
            <v>-125.1</v>
          </cell>
          <cell r="P89">
            <v>0</v>
          </cell>
          <cell r="Q89">
            <v>235.26</v>
          </cell>
          <cell r="R89">
            <v>0</v>
          </cell>
          <cell r="S89">
            <v>110.15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110.15</v>
          </cell>
          <cell r="AG89">
            <v>4020.81</v>
          </cell>
          <cell r="AH89">
            <v>45.53</v>
          </cell>
          <cell r="AI89">
            <v>81.95</v>
          </cell>
          <cell r="AJ89">
            <v>319.77</v>
          </cell>
          <cell r="AK89">
            <v>52.03</v>
          </cell>
          <cell r="AL89">
            <v>82.62</v>
          </cell>
          <cell r="AM89">
            <v>1300.73</v>
          </cell>
          <cell r="AN89">
            <v>447.25</v>
          </cell>
          <cell r="AO89">
            <v>130.07</v>
          </cell>
          <cell r="AP89">
            <v>26.01</v>
          </cell>
          <cell r="AQ89">
            <v>0</v>
          </cell>
          <cell r="AR89">
            <v>2038.71</v>
          </cell>
        </row>
        <row r="90">
          <cell r="A90" t="str">
            <v>00894</v>
          </cell>
          <cell r="B90" t="str">
            <v>Lopez Espinoza Maria Fernanda</v>
          </cell>
          <cell r="C90">
            <v>2250</v>
          </cell>
          <cell r="D90">
            <v>254.79</v>
          </cell>
          <cell r="E90">
            <v>0</v>
          </cell>
          <cell r="F90">
            <v>89.18</v>
          </cell>
          <cell r="G90">
            <v>636.99</v>
          </cell>
          <cell r="H90">
            <v>900</v>
          </cell>
          <cell r="I90">
            <v>0</v>
          </cell>
          <cell r="J90">
            <v>0</v>
          </cell>
          <cell r="K90">
            <v>4130.96</v>
          </cell>
          <cell r="L90">
            <v>0</v>
          </cell>
          <cell r="M90">
            <v>0</v>
          </cell>
          <cell r="N90">
            <v>0</v>
          </cell>
          <cell r="O90">
            <v>-125.1</v>
          </cell>
          <cell r="P90">
            <v>0</v>
          </cell>
          <cell r="Q90">
            <v>235.26</v>
          </cell>
          <cell r="R90">
            <v>0</v>
          </cell>
          <cell r="S90">
            <v>110.15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110.15</v>
          </cell>
          <cell r="AG90">
            <v>4020.81</v>
          </cell>
          <cell r="AH90">
            <v>45.53</v>
          </cell>
          <cell r="AI90">
            <v>81.95</v>
          </cell>
          <cell r="AJ90">
            <v>319.77</v>
          </cell>
          <cell r="AK90">
            <v>52.03</v>
          </cell>
          <cell r="AL90">
            <v>82.62</v>
          </cell>
          <cell r="AM90">
            <v>1300.73</v>
          </cell>
          <cell r="AN90">
            <v>447.25</v>
          </cell>
          <cell r="AO90">
            <v>130.07</v>
          </cell>
          <cell r="AP90">
            <v>26.01</v>
          </cell>
          <cell r="AQ90">
            <v>0</v>
          </cell>
          <cell r="AR90">
            <v>2038.71</v>
          </cell>
        </row>
        <row r="91">
          <cell r="A91" t="str">
            <v>00895</v>
          </cell>
          <cell r="B91" t="str">
            <v>Macias Gonzalez Yazmin Alejandra</v>
          </cell>
          <cell r="C91">
            <v>2250</v>
          </cell>
          <cell r="D91">
            <v>254.79</v>
          </cell>
          <cell r="E91">
            <v>0</v>
          </cell>
          <cell r="F91">
            <v>89.18</v>
          </cell>
          <cell r="G91">
            <v>636.99</v>
          </cell>
          <cell r="H91">
            <v>900</v>
          </cell>
          <cell r="I91">
            <v>0</v>
          </cell>
          <cell r="J91">
            <v>0</v>
          </cell>
          <cell r="K91">
            <v>4130.96</v>
          </cell>
          <cell r="L91">
            <v>0</v>
          </cell>
          <cell r="M91">
            <v>0</v>
          </cell>
          <cell r="N91">
            <v>0</v>
          </cell>
          <cell r="O91">
            <v>-125.1</v>
          </cell>
          <cell r="P91">
            <v>0</v>
          </cell>
          <cell r="Q91">
            <v>235.26</v>
          </cell>
          <cell r="R91">
            <v>0</v>
          </cell>
          <cell r="S91">
            <v>110.15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110.15</v>
          </cell>
          <cell r="AG91">
            <v>4020.81</v>
          </cell>
          <cell r="AH91">
            <v>45.53</v>
          </cell>
          <cell r="AI91">
            <v>81.95</v>
          </cell>
          <cell r="AJ91">
            <v>319.77</v>
          </cell>
          <cell r="AK91">
            <v>52.03</v>
          </cell>
          <cell r="AL91">
            <v>82.62</v>
          </cell>
          <cell r="AM91">
            <v>1300.73</v>
          </cell>
          <cell r="AN91">
            <v>447.25</v>
          </cell>
          <cell r="AO91">
            <v>130.07</v>
          </cell>
          <cell r="AP91">
            <v>26.01</v>
          </cell>
          <cell r="AQ91">
            <v>0</v>
          </cell>
          <cell r="AR91">
            <v>2038.71</v>
          </cell>
        </row>
        <row r="92">
          <cell r="A92" t="str">
            <v>00896</v>
          </cell>
          <cell r="B92" t="str">
            <v>Lopez Espinoza Diego</v>
          </cell>
          <cell r="C92">
            <v>2250</v>
          </cell>
          <cell r="D92">
            <v>254.79</v>
          </cell>
          <cell r="E92">
            <v>0</v>
          </cell>
          <cell r="F92">
            <v>89.18</v>
          </cell>
          <cell r="G92">
            <v>636.99</v>
          </cell>
          <cell r="H92">
            <v>900</v>
          </cell>
          <cell r="I92">
            <v>0</v>
          </cell>
          <cell r="J92">
            <v>0</v>
          </cell>
          <cell r="K92">
            <v>4130.96</v>
          </cell>
          <cell r="L92">
            <v>0</v>
          </cell>
          <cell r="M92">
            <v>0</v>
          </cell>
          <cell r="N92">
            <v>0</v>
          </cell>
          <cell r="O92">
            <v>-125.1</v>
          </cell>
          <cell r="P92">
            <v>0</v>
          </cell>
          <cell r="Q92">
            <v>235.26</v>
          </cell>
          <cell r="R92">
            <v>0</v>
          </cell>
          <cell r="S92">
            <v>110.15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110.15</v>
          </cell>
          <cell r="AG92">
            <v>4020.81</v>
          </cell>
          <cell r="AH92">
            <v>45.53</v>
          </cell>
          <cell r="AI92">
            <v>81.95</v>
          </cell>
          <cell r="AJ92">
            <v>319.77</v>
          </cell>
          <cell r="AK92">
            <v>52.03</v>
          </cell>
          <cell r="AL92">
            <v>82.62</v>
          </cell>
          <cell r="AM92">
            <v>1300.73</v>
          </cell>
          <cell r="AN92">
            <v>447.25</v>
          </cell>
          <cell r="AO92">
            <v>130.07</v>
          </cell>
          <cell r="AP92">
            <v>26.01</v>
          </cell>
          <cell r="AQ92">
            <v>0</v>
          </cell>
          <cell r="AR92">
            <v>2038.71</v>
          </cell>
        </row>
        <row r="93">
          <cell r="A93" t="str">
            <v>00897</v>
          </cell>
          <cell r="B93" t="str">
            <v>Macias Baez David Eduardo</v>
          </cell>
          <cell r="C93">
            <v>2250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900</v>
          </cell>
          <cell r="I93">
            <v>0</v>
          </cell>
          <cell r="J93">
            <v>0</v>
          </cell>
          <cell r="K93">
            <v>3150</v>
          </cell>
          <cell r="L93">
            <v>0</v>
          </cell>
          <cell r="M93">
            <v>0</v>
          </cell>
          <cell r="N93">
            <v>0</v>
          </cell>
          <cell r="O93">
            <v>-125.1</v>
          </cell>
          <cell r="P93">
            <v>0</v>
          </cell>
          <cell r="Q93">
            <v>207.53</v>
          </cell>
          <cell r="R93">
            <v>0</v>
          </cell>
          <cell r="S93">
            <v>82.43</v>
          </cell>
          <cell r="T93">
            <v>61.79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144.22</v>
          </cell>
          <cell r="AG93">
            <v>3005.78</v>
          </cell>
          <cell r="AH93">
            <v>45.53</v>
          </cell>
          <cell r="AI93">
            <v>81.95</v>
          </cell>
          <cell r="AJ93">
            <v>319.77</v>
          </cell>
          <cell r="AK93">
            <v>52.03</v>
          </cell>
          <cell r="AL93">
            <v>63</v>
          </cell>
          <cell r="AM93">
            <v>1300.73</v>
          </cell>
          <cell r="AN93">
            <v>447.25</v>
          </cell>
          <cell r="AO93">
            <v>130.07</v>
          </cell>
          <cell r="AP93">
            <v>26.01</v>
          </cell>
          <cell r="AQ93">
            <v>0</v>
          </cell>
          <cell r="AR93">
            <v>2019.09</v>
          </cell>
        </row>
        <row r="94">
          <cell r="A94" t="str">
            <v>00898</v>
          </cell>
          <cell r="B94" t="str">
            <v>Santana Navarro Cielo Lizette</v>
          </cell>
          <cell r="C94">
            <v>2250</v>
          </cell>
          <cell r="D94">
            <v>254.79</v>
          </cell>
          <cell r="E94">
            <v>0</v>
          </cell>
          <cell r="F94">
            <v>89.18</v>
          </cell>
          <cell r="G94">
            <v>636.99</v>
          </cell>
          <cell r="H94">
            <v>900</v>
          </cell>
          <cell r="I94">
            <v>0</v>
          </cell>
          <cell r="J94">
            <v>0</v>
          </cell>
          <cell r="K94">
            <v>4130.96</v>
          </cell>
          <cell r="L94">
            <v>0</v>
          </cell>
          <cell r="M94">
            <v>0</v>
          </cell>
          <cell r="N94">
            <v>0</v>
          </cell>
          <cell r="O94">
            <v>-125.1</v>
          </cell>
          <cell r="P94">
            <v>0</v>
          </cell>
          <cell r="Q94">
            <v>235.26</v>
          </cell>
          <cell r="R94">
            <v>0</v>
          </cell>
          <cell r="S94">
            <v>110.15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110.15</v>
          </cell>
          <cell r="AG94">
            <v>4020.81</v>
          </cell>
          <cell r="AH94">
            <v>45.53</v>
          </cell>
          <cell r="AI94">
            <v>81.95</v>
          </cell>
          <cell r="AJ94">
            <v>319.77</v>
          </cell>
          <cell r="AK94">
            <v>52.03</v>
          </cell>
          <cell r="AL94">
            <v>82.62</v>
          </cell>
          <cell r="AM94">
            <v>1300.73</v>
          </cell>
          <cell r="AN94">
            <v>447.25</v>
          </cell>
          <cell r="AO94">
            <v>130.07</v>
          </cell>
          <cell r="AP94">
            <v>26.01</v>
          </cell>
          <cell r="AQ94">
            <v>0</v>
          </cell>
          <cell r="AR94">
            <v>2038.71</v>
          </cell>
        </row>
        <row r="95">
          <cell r="A95" t="str">
            <v>00899</v>
          </cell>
          <cell r="B95" t="str">
            <v>Ayala Martinez Carlos Mitchel</v>
          </cell>
          <cell r="C95">
            <v>2250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900</v>
          </cell>
          <cell r="I95">
            <v>0</v>
          </cell>
          <cell r="J95">
            <v>0</v>
          </cell>
          <cell r="K95">
            <v>3150</v>
          </cell>
          <cell r="L95">
            <v>0</v>
          </cell>
          <cell r="M95">
            <v>0</v>
          </cell>
          <cell r="N95">
            <v>0</v>
          </cell>
          <cell r="O95">
            <v>-125.1</v>
          </cell>
          <cell r="P95">
            <v>0</v>
          </cell>
          <cell r="Q95">
            <v>207.53</v>
          </cell>
          <cell r="R95">
            <v>0</v>
          </cell>
          <cell r="S95">
            <v>82.43</v>
          </cell>
          <cell r="T95">
            <v>61.79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144.22</v>
          </cell>
          <cell r="AG95">
            <v>3005.78</v>
          </cell>
          <cell r="AH95">
            <v>45.53</v>
          </cell>
          <cell r="AI95">
            <v>81.95</v>
          </cell>
          <cell r="AJ95">
            <v>319.77</v>
          </cell>
          <cell r="AK95">
            <v>52.03</v>
          </cell>
          <cell r="AL95">
            <v>63</v>
          </cell>
          <cell r="AM95">
            <v>1300.73</v>
          </cell>
          <cell r="AN95">
            <v>447.25</v>
          </cell>
          <cell r="AO95">
            <v>130.07</v>
          </cell>
          <cell r="AP95">
            <v>26.01</v>
          </cell>
          <cell r="AQ95">
            <v>0</v>
          </cell>
          <cell r="AR95">
            <v>2019.09</v>
          </cell>
        </row>
        <row r="96">
          <cell r="A96" t="str">
            <v>00900</v>
          </cell>
          <cell r="B96" t="str">
            <v>Macias Baez Jose Andres</v>
          </cell>
          <cell r="C96">
            <v>2250</v>
          </cell>
          <cell r="D96">
            <v>254.79</v>
          </cell>
          <cell r="E96">
            <v>0</v>
          </cell>
          <cell r="F96">
            <v>89.18</v>
          </cell>
          <cell r="G96">
            <v>636.99</v>
          </cell>
          <cell r="H96">
            <v>900</v>
          </cell>
          <cell r="I96">
            <v>0</v>
          </cell>
          <cell r="J96">
            <v>0</v>
          </cell>
          <cell r="K96">
            <v>4130.96</v>
          </cell>
          <cell r="L96">
            <v>0</v>
          </cell>
          <cell r="M96">
            <v>0</v>
          </cell>
          <cell r="N96">
            <v>0</v>
          </cell>
          <cell r="O96">
            <v>-125.1</v>
          </cell>
          <cell r="P96">
            <v>0</v>
          </cell>
          <cell r="Q96">
            <v>235.26</v>
          </cell>
          <cell r="R96">
            <v>0</v>
          </cell>
          <cell r="S96">
            <v>110.15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110.15</v>
          </cell>
          <cell r="AG96">
            <v>4020.81</v>
          </cell>
          <cell r="AH96">
            <v>45.53</v>
          </cell>
          <cell r="AI96">
            <v>81.95</v>
          </cell>
          <cell r="AJ96">
            <v>319.77</v>
          </cell>
          <cell r="AK96">
            <v>52.03</v>
          </cell>
          <cell r="AL96">
            <v>82.62</v>
          </cell>
          <cell r="AM96">
            <v>1300.73</v>
          </cell>
          <cell r="AN96">
            <v>447.25</v>
          </cell>
          <cell r="AO96">
            <v>130.07</v>
          </cell>
          <cell r="AP96">
            <v>26.01</v>
          </cell>
          <cell r="AQ96">
            <v>0</v>
          </cell>
          <cell r="AR96">
            <v>2038.71</v>
          </cell>
        </row>
        <row r="97">
          <cell r="A97" t="str">
            <v>00901</v>
          </cell>
          <cell r="B97" t="str">
            <v>Padilla Cruz Margarita</v>
          </cell>
          <cell r="C97">
            <v>2250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900</v>
          </cell>
          <cell r="I97">
            <v>0</v>
          </cell>
          <cell r="J97">
            <v>0</v>
          </cell>
          <cell r="K97">
            <v>3150</v>
          </cell>
          <cell r="L97">
            <v>0</v>
          </cell>
          <cell r="M97">
            <v>0</v>
          </cell>
          <cell r="N97">
            <v>0</v>
          </cell>
          <cell r="O97">
            <v>-125.1</v>
          </cell>
          <cell r="P97">
            <v>0</v>
          </cell>
          <cell r="Q97">
            <v>207.53</v>
          </cell>
          <cell r="R97">
            <v>0</v>
          </cell>
          <cell r="S97">
            <v>82.43</v>
          </cell>
          <cell r="T97">
            <v>61.79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144.22</v>
          </cell>
          <cell r="AG97">
            <v>3005.78</v>
          </cell>
          <cell r="AH97">
            <v>45.53</v>
          </cell>
          <cell r="AI97">
            <v>81.95</v>
          </cell>
          <cell r="AJ97">
            <v>319.77</v>
          </cell>
          <cell r="AK97">
            <v>52.03</v>
          </cell>
          <cell r="AL97">
            <v>63</v>
          </cell>
          <cell r="AM97">
            <v>1300.73</v>
          </cell>
          <cell r="AN97">
            <v>447.25</v>
          </cell>
          <cell r="AO97">
            <v>130.07</v>
          </cell>
          <cell r="AP97">
            <v>26.01</v>
          </cell>
          <cell r="AQ97">
            <v>0</v>
          </cell>
          <cell r="AR97">
            <v>2019.09</v>
          </cell>
        </row>
        <row r="98">
          <cell r="A98" t="str">
            <v>00903</v>
          </cell>
          <cell r="B98" t="str">
            <v>Pulido Marquez Maria Clauida</v>
          </cell>
          <cell r="C98">
            <v>2250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900</v>
          </cell>
          <cell r="I98">
            <v>0</v>
          </cell>
          <cell r="J98">
            <v>0</v>
          </cell>
          <cell r="K98">
            <v>3150</v>
          </cell>
          <cell r="L98">
            <v>0</v>
          </cell>
          <cell r="M98">
            <v>0</v>
          </cell>
          <cell r="N98">
            <v>0</v>
          </cell>
          <cell r="O98">
            <v>-125.1</v>
          </cell>
          <cell r="P98">
            <v>0</v>
          </cell>
          <cell r="Q98">
            <v>207.53</v>
          </cell>
          <cell r="R98">
            <v>0</v>
          </cell>
          <cell r="S98">
            <v>82.43</v>
          </cell>
          <cell r="T98">
            <v>61.79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144.22</v>
          </cell>
          <cell r="AG98">
            <v>3005.78</v>
          </cell>
          <cell r="AH98">
            <v>45.53</v>
          </cell>
          <cell r="AI98">
            <v>81.95</v>
          </cell>
          <cell r="AJ98">
            <v>319.77</v>
          </cell>
          <cell r="AK98">
            <v>52.03</v>
          </cell>
          <cell r="AL98">
            <v>63</v>
          </cell>
          <cell r="AM98">
            <v>1300.73</v>
          </cell>
          <cell r="AN98">
            <v>447.25</v>
          </cell>
          <cell r="AO98">
            <v>130.07</v>
          </cell>
          <cell r="AP98">
            <v>26.01</v>
          </cell>
          <cell r="AQ98">
            <v>0</v>
          </cell>
          <cell r="AR98">
            <v>2019.09</v>
          </cell>
        </row>
        <row r="99">
          <cell r="A99" t="str">
            <v>00904</v>
          </cell>
          <cell r="B99" t="str">
            <v>Rosales Montes Jose Rosalio</v>
          </cell>
          <cell r="C99">
            <v>2250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900</v>
          </cell>
          <cell r="I99">
            <v>0</v>
          </cell>
          <cell r="J99">
            <v>0</v>
          </cell>
          <cell r="K99">
            <v>3150</v>
          </cell>
          <cell r="L99">
            <v>0</v>
          </cell>
          <cell r="M99">
            <v>0</v>
          </cell>
          <cell r="N99">
            <v>0</v>
          </cell>
          <cell r="O99">
            <v>-125.1</v>
          </cell>
          <cell r="P99">
            <v>0</v>
          </cell>
          <cell r="Q99">
            <v>207.53</v>
          </cell>
          <cell r="R99">
            <v>0</v>
          </cell>
          <cell r="S99">
            <v>82.43</v>
          </cell>
          <cell r="T99">
            <v>61.79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144.22</v>
          </cell>
          <cell r="AG99">
            <v>3005.78</v>
          </cell>
          <cell r="AH99">
            <v>45.53</v>
          </cell>
          <cell r="AI99">
            <v>81.95</v>
          </cell>
          <cell r="AJ99">
            <v>319.77</v>
          </cell>
          <cell r="AK99">
            <v>52.03</v>
          </cell>
          <cell r="AL99">
            <v>63</v>
          </cell>
          <cell r="AM99">
            <v>1300.73</v>
          </cell>
          <cell r="AN99">
            <v>447.25</v>
          </cell>
          <cell r="AO99">
            <v>130.07</v>
          </cell>
          <cell r="AP99">
            <v>26.01</v>
          </cell>
          <cell r="AQ99">
            <v>0</v>
          </cell>
          <cell r="AR99">
            <v>2019.09</v>
          </cell>
        </row>
        <row r="100">
          <cell r="A100" t="str">
            <v>00907</v>
          </cell>
          <cell r="B100" t="str">
            <v>Reynoso Castellanos Lucia</v>
          </cell>
          <cell r="C100">
            <v>2250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1250</v>
          </cell>
          <cell r="I100">
            <v>0</v>
          </cell>
          <cell r="J100">
            <v>0</v>
          </cell>
          <cell r="K100">
            <v>3500</v>
          </cell>
          <cell r="L100">
            <v>0</v>
          </cell>
          <cell r="M100">
            <v>0</v>
          </cell>
          <cell r="N100">
            <v>0</v>
          </cell>
          <cell r="O100">
            <v>-125.1</v>
          </cell>
          <cell r="P100">
            <v>0</v>
          </cell>
          <cell r="Q100">
            <v>245.61</v>
          </cell>
          <cell r="R100">
            <v>0</v>
          </cell>
          <cell r="S100">
            <v>120.51</v>
          </cell>
          <cell r="T100">
            <v>61.79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182.3</v>
          </cell>
          <cell r="AG100">
            <v>3317.7</v>
          </cell>
          <cell r="AH100">
            <v>45.53</v>
          </cell>
          <cell r="AI100">
            <v>81.95</v>
          </cell>
          <cell r="AJ100">
            <v>319.77</v>
          </cell>
          <cell r="AK100">
            <v>52.03</v>
          </cell>
          <cell r="AL100">
            <v>70</v>
          </cell>
          <cell r="AM100">
            <v>1300.73</v>
          </cell>
          <cell r="AN100">
            <v>447.25</v>
          </cell>
          <cell r="AO100">
            <v>130.07</v>
          </cell>
          <cell r="AP100">
            <v>26.01</v>
          </cell>
          <cell r="AQ100">
            <v>0</v>
          </cell>
          <cell r="AR100">
            <v>2026.09</v>
          </cell>
        </row>
        <row r="101">
          <cell r="A101" t="str">
            <v>00908</v>
          </cell>
          <cell r="B101" t="str">
            <v>Martinez Garcia Alvaro</v>
          </cell>
          <cell r="C101">
            <v>5220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3494.74</v>
          </cell>
          <cell r="I101">
            <v>0</v>
          </cell>
          <cell r="J101">
            <v>0</v>
          </cell>
          <cell r="K101">
            <v>8714.74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1150.3699999999999</v>
          </cell>
          <cell r="R101">
            <v>0</v>
          </cell>
          <cell r="S101">
            <v>1150.3699999999999</v>
          </cell>
          <cell r="T101">
            <v>151.35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1301.72</v>
          </cell>
          <cell r="AG101">
            <v>7413.02</v>
          </cell>
          <cell r="AH101">
            <v>105.62</v>
          </cell>
          <cell r="AI101">
            <v>190.11</v>
          </cell>
          <cell r="AJ101">
            <v>401.89</v>
          </cell>
          <cell r="AK101">
            <v>120.71</v>
          </cell>
          <cell r="AL101">
            <v>174.29</v>
          </cell>
          <cell r="AM101">
            <v>3017.68</v>
          </cell>
          <cell r="AN101">
            <v>697.62</v>
          </cell>
          <cell r="AO101">
            <v>301.77</v>
          </cell>
          <cell r="AP101">
            <v>60.35</v>
          </cell>
          <cell r="AQ101">
            <v>0</v>
          </cell>
          <cell r="AR101">
            <v>4372.42</v>
          </cell>
        </row>
        <row r="102">
          <cell r="A102" t="str">
            <v>00913</v>
          </cell>
          <cell r="B102" t="str">
            <v>Jimenez Villarroel Lisset Carolina</v>
          </cell>
          <cell r="C102">
            <v>2100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1050</v>
          </cell>
          <cell r="I102">
            <v>0</v>
          </cell>
          <cell r="J102">
            <v>0</v>
          </cell>
          <cell r="K102">
            <v>3150</v>
          </cell>
          <cell r="L102">
            <v>0</v>
          </cell>
          <cell r="M102">
            <v>0</v>
          </cell>
          <cell r="N102">
            <v>0</v>
          </cell>
          <cell r="O102">
            <v>-125.1</v>
          </cell>
          <cell r="P102">
            <v>0</v>
          </cell>
          <cell r="Q102">
            <v>207.53</v>
          </cell>
          <cell r="R102">
            <v>0</v>
          </cell>
          <cell r="S102">
            <v>82.43</v>
          </cell>
          <cell r="T102">
            <v>61.79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144.22</v>
          </cell>
          <cell r="AG102">
            <v>3005.78</v>
          </cell>
          <cell r="AH102">
            <v>45.53</v>
          </cell>
          <cell r="AI102">
            <v>81.95</v>
          </cell>
          <cell r="AJ102">
            <v>319.77</v>
          </cell>
          <cell r="AK102">
            <v>52.03</v>
          </cell>
          <cell r="AL102">
            <v>63</v>
          </cell>
          <cell r="AM102">
            <v>1300.73</v>
          </cell>
          <cell r="AN102">
            <v>447.25</v>
          </cell>
          <cell r="AO102">
            <v>130.07</v>
          </cell>
          <cell r="AP102">
            <v>26.01</v>
          </cell>
          <cell r="AQ102">
            <v>0</v>
          </cell>
          <cell r="AR102">
            <v>2019.09</v>
          </cell>
        </row>
        <row r="103">
          <cell r="A103" t="str">
            <v>00915</v>
          </cell>
          <cell r="B103" t="str">
            <v>Carrillo Vazquez Jose Manuel</v>
          </cell>
          <cell r="C103">
            <v>2100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1050</v>
          </cell>
          <cell r="I103">
            <v>0</v>
          </cell>
          <cell r="J103">
            <v>0</v>
          </cell>
          <cell r="K103">
            <v>3150</v>
          </cell>
          <cell r="L103">
            <v>0</v>
          </cell>
          <cell r="M103">
            <v>0</v>
          </cell>
          <cell r="N103">
            <v>0</v>
          </cell>
          <cell r="O103">
            <v>-125.1</v>
          </cell>
          <cell r="P103">
            <v>0</v>
          </cell>
          <cell r="Q103">
            <v>207.53</v>
          </cell>
          <cell r="R103">
            <v>0</v>
          </cell>
          <cell r="S103">
            <v>82.43</v>
          </cell>
          <cell r="T103">
            <v>61.79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144.22</v>
          </cell>
          <cell r="AG103">
            <v>3005.78</v>
          </cell>
          <cell r="AH103">
            <v>45.53</v>
          </cell>
          <cell r="AI103">
            <v>81.95</v>
          </cell>
          <cell r="AJ103">
            <v>319.77</v>
          </cell>
          <cell r="AK103">
            <v>52.03</v>
          </cell>
          <cell r="AL103">
            <v>63</v>
          </cell>
          <cell r="AM103">
            <v>1300.73</v>
          </cell>
          <cell r="AN103">
            <v>447.25</v>
          </cell>
          <cell r="AO103">
            <v>130.07</v>
          </cell>
          <cell r="AP103">
            <v>26.01</v>
          </cell>
          <cell r="AQ103">
            <v>0</v>
          </cell>
          <cell r="AR103">
            <v>2019.09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  <cell r="AM104" t="str">
            <v xml:space="preserve">  -----------------------</v>
          </cell>
          <cell r="AN104" t="str">
            <v xml:space="preserve">  -----------------------</v>
          </cell>
          <cell r="AO104" t="str">
            <v xml:space="preserve">  -----------------------</v>
          </cell>
          <cell r="AP104" t="str">
            <v xml:space="preserve">  -----------------------</v>
          </cell>
          <cell r="AQ104" t="str">
            <v xml:space="preserve">  -----------------------</v>
          </cell>
          <cell r="AR104" t="str">
            <v xml:space="preserve">  -----------------------</v>
          </cell>
        </row>
        <row r="105">
          <cell r="C105">
            <v>54246</v>
          </cell>
          <cell r="D105">
            <v>1783.53</v>
          </cell>
          <cell r="E105">
            <v>2619.12</v>
          </cell>
          <cell r="F105">
            <v>624.26</v>
          </cell>
          <cell r="G105">
            <v>4458.93</v>
          </cell>
          <cell r="H105">
            <v>21139.48</v>
          </cell>
          <cell r="I105">
            <v>0</v>
          </cell>
          <cell r="J105">
            <v>0</v>
          </cell>
          <cell r="K105">
            <v>84871.32</v>
          </cell>
          <cell r="L105">
            <v>0</v>
          </cell>
          <cell r="M105">
            <v>0</v>
          </cell>
          <cell r="N105">
            <v>0</v>
          </cell>
          <cell r="O105">
            <v>-1876.5</v>
          </cell>
          <cell r="P105">
            <v>0</v>
          </cell>
          <cell r="Q105">
            <v>6559.8</v>
          </cell>
          <cell r="R105">
            <v>0</v>
          </cell>
          <cell r="S105">
            <v>4683.2299999999996</v>
          </cell>
          <cell r="T105">
            <v>1167.76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5850.99</v>
          </cell>
          <cell r="AG105">
            <v>79020.33</v>
          </cell>
          <cell r="AH105">
            <v>1148.33</v>
          </cell>
          <cell r="AI105">
            <v>2066.94</v>
          </cell>
          <cell r="AJ105">
            <v>6473.98</v>
          </cell>
          <cell r="AK105">
            <v>1312.32</v>
          </cell>
          <cell r="AL105">
            <v>1697.43</v>
          </cell>
          <cell r="AM105">
            <v>32807.68</v>
          </cell>
          <cell r="AN105">
            <v>9689.25</v>
          </cell>
          <cell r="AO105">
            <v>3280.72</v>
          </cell>
          <cell r="AP105">
            <v>656.09</v>
          </cell>
          <cell r="AQ105">
            <v>0</v>
          </cell>
          <cell r="AR105">
            <v>49443.49</v>
          </cell>
        </row>
        <row r="107">
          <cell r="A107" t="str">
            <v>Departamento 4107 CDE SECRETARIA DE FINANZAS Y ADMINISTRA</v>
          </cell>
        </row>
        <row r="108">
          <cell r="A108" t="str">
            <v>00001</v>
          </cell>
          <cell r="B108" t="str">
            <v>Andrade Padilla Daniel</v>
          </cell>
          <cell r="C108">
            <v>5883.75</v>
          </cell>
          <cell r="D108">
            <v>0</v>
          </cell>
          <cell r="E108">
            <v>1372.88</v>
          </cell>
          <cell r="F108">
            <v>0</v>
          </cell>
          <cell r="G108">
            <v>0</v>
          </cell>
          <cell r="H108">
            <v>784.5</v>
          </cell>
          <cell r="I108">
            <v>0</v>
          </cell>
          <cell r="J108">
            <v>0</v>
          </cell>
          <cell r="K108">
            <v>8041.13</v>
          </cell>
          <cell r="L108">
            <v>0</v>
          </cell>
          <cell r="M108">
            <v>1044.46</v>
          </cell>
          <cell r="N108">
            <v>0</v>
          </cell>
          <cell r="O108">
            <v>0</v>
          </cell>
          <cell r="P108">
            <v>0</v>
          </cell>
          <cell r="Q108">
            <v>713.24</v>
          </cell>
          <cell r="R108">
            <v>5.12</v>
          </cell>
          <cell r="S108">
            <v>713.24</v>
          </cell>
          <cell r="T108">
            <v>182.34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1945.16</v>
          </cell>
          <cell r="AG108">
            <v>6095.97</v>
          </cell>
          <cell r="AH108">
            <v>125.16</v>
          </cell>
          <cell r="AI108">
            <v>225.28</v>
          </cell>
          <cell r="AJ108">
            <v>433.7</v>
          </cell>
          <cell r="AK108">
            <v>143.04</v>
          </cell>
          <cell r="AL108">
            <v>160.82</v>
          </cell>
          <cell r="AM108">
            <v>3575.93</v>
          </cell>
          <cell r="AN108">
            <v>784.14</v>
          </cell>
          <cell r="AO108">
            <v>357.59</v>
          </cell>
          <cell r="AP108">
            <v>71.52</v>
          </cell>
          <cell r="AQ108">
            <v>0</v>
          </cell>
          <cell r="AR108">
            <v>5093.04</v>
          </cell>
        </row>
        <row r="109">
          <cell r="A109" t="str">
            <v>00003</v>
          </cell>
          <cell r="B109" t="str">
            <v>Carbajal Ruvalcaba Ma.  De Jesús</v>
          </cell>
          <cell r="C109">
            <v>2593.5</v>
          </cell>
          <cell r="D109">
            <v>0</v>
          </cell>
          <cell r="E109">
            <v>605.15</v>
          </cell>
          <cell r="F109">
            <v>0</v>
          </cell>
          <cell r="G109">
            <v>0</v>
          </cell>
          <cell r="H109">
            <v>345.8</v>
          </cell>
          <cell r="I109">
            <v>0</v>
          </cell>
          <cell r="J109">
            <v>0</v>
          </cell>
          <cell r="K109">
            <v>3544.45</v>
          </cell>
          <cell r="L109">
            <v>0</v>
          </cell>
          <cell r="M109">
            <v>0</v>
          </cell>
          <cell r="N109">
            <v>0</v>
          </cell>
          <cell r="O109">
            <v>-134.33000000000001</v>
          </cell>
          <cell r="P109">
            <v>0</v>
          </cell>
          <cell r="Q109">
            <v>184.61</v>
          </cell>
          <cell r="R109">
            <v>0</v>
          </cell>
          <cell r="S109">
            <v>50.28</v>
          </cell>
          <cell r="T109">
            <v>76.44</v>
          </cell>
          <cell r="U109">
            <v>0</v>
          </cell>
          <cell r="V109">
            <v>0</v>
          </cell>
          <cell r="W109">
            <v>8.56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135.28</v>
          </cell>
          <cell r="AG109">
            <v>3409.17</v>
          </cell>
          <cell r="AH109">
            <v>56.32</v>
          </cell>
          <cell r="AI109">
            <v>101.38</v>
          </cell>
          <cell r="AJ109">
            <v>330.56</v>
          </cell>
          <cell r="AK109">
            <v>64.37</v>
          </cell>
          <cell r="AL109">
            <v>70.89</v>
          </cell>
          <cell r="AM109">
            <v>1609.2</v>
          </cell>
          <cell r="AN109">
            <v>488.26</v>
          </cell>
          <cell r="AO109">
            <v>160.91999999999999</v>
          </cell>
          <cell r="AP109">
            <v>32.18</v>
          </cell>
          <cell r="AQ109">
            <v>0</v>
          </cell>
          <cell r="AR109">
            <v>2425.8200000000002</v>
          </cell>
        </row>
        <row r="110">
          <cell r="A110" t="str">
            <v>00021</v>
          </cell>
          <cell r="B110" t="str">
            <v>Rojas Lopez Miguel Angel</v>
          </cell>
          <cell r="C110">
            <v>3959.1</v>
          </cell>
          <cell r="D110">
            <v>0</v>
          </cell>
          <cell r="E110">
            <v>923.79</v>
          </cell>
          <cell r="F110">
            <v>0</v>
          </cell>
          <cell r="G110">
            <v>0</v>
          </cell>
          <cell r="H110">
            <v>527.88</v>
          </cell>
          <cell r="I110">
            <v>0</v>
          </cell>
          <cell r="J110">
            <v>0</v>
          </cell>
          <cell r="K110">
            <v>5410.77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353</v>
          </cell>
          <cell r="R110">
            <v>0</v>
          </cell>
          <cell r="S110">
            <v>353</v>
          </cell>
          <cell r="T110">
            <v>146.44999999999999</v>
          </cell>
          <cell r="U110">
            <v>950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1449.45</v>
          </cell>
          <cell r="AG110">
            <v>3961.32</v>
          </cell>
          <cell r="AH110">
            <v>102.53</v>
          </cell>
          <cell r="AI110">
            <v>184.55</v>
          </cell>
          <cell r="AJ110">
            <v>396.85</v>
          </cell>
          <cell r="AK110">
            <v>117.17</v>
          </cell>
          <cell r="AL110">
            <v>108.22</v>
          </cell>
          <cell r="AM110">
            <v>2929.35</v>
          </cell>
          <cell r="AN110">
            <v>683.93</v>
          </cell>
          <cell r="AO110">
            <v>292.94</v>
          </cell>
          <cell r="AP110">
            <v>58.59</v>
          </cell>
          <cell r="AQ110">
            <v>0</v>
          </cell>
          <cell r="AR110">
            <v>4190.2</v>
          </cell>
        </row>
        <row r="111">
          <cell r="A111" t="str">
            <v>00080</v>
          </cell>
          <cell r="B111" t="str">
            <v>Romero Romero Ingrid</v>
          </cell>
          <cell r="C111">
            <v>7752</v>
          </cell>
          <cell r="D111">
            <v>0</v>
          </cell>
          <cell r="E111">
            <v>1808.8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9560.7999999999993</v>
          </cell>
          <cell r="L111">
            <v>0</v>
          </cell>
          <cell r="M111">
            <v>1884.51</v>
          </cell>
          <cell r="N111">
            <v>0</v>
          </cell>
          <cell r="O111">
            <v>0</v>
          </cell>
          <cell r="P111">
            <v>0</v>
          </cell>
          <cell r="Q111">
            <v>944.73</v>
          </cell>
          <cell r="R111">
            <v>0</v>
          </cell>
          <cell r="S111">
            <v>944.73</v>
          </cell>
          <cell r="T111">
            <v>232.59</v>
          </cell>
          <cell r="U111">
            <v>1000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18.510000000000002</v>
          </cell>
          <cell r="AE111">
            <v>0</v>
          </cell>
          <cell r="AF111">
            <v>4080.34</v>
          </cell>
          <cell r="AG111">
            <v>5480.46</v>
          </cell>
          <cell r="AH111">
            <v>156.85</v>
          </cell>
          <cell r="AI111">
            <v>282.33</v>
          </cell>
          <cell r="AJ111">
            <v>485.32</v>
          </cell>
          <cell r="AK111">
            <v>179.26</v>
          </cell>
          <cell r="AL111">
            <v>191.22</v>
          </cell>
          <cell r="AM111">
            <v>4481.3999999999996</v>
          </cell>
          <cell r="AN111">
            <v>924.5</v>
          </cell>
          <cell r="AO111">
            <v>448.14</v>
          </cell>
          <cell r="AP111">
            <v>89.63</v>
          </cell>
          <cell r="AQ111">
            <v>0</v>
          </cell>
          <cell r="AR111">
            <v>6314.15</v>
          </cell>
        </row>
        <row r="112">
          <cell r="A112" t="str">
            <v>00165</v>
          </cell>
          <cell r="B112" t="str">
            <v>Gomez Dueñas Roselia</v>
          </cell>
          <cell r="C112">
            <v>2593.5</v>
          </cell>
          <cell r="D112">
            <v>0</v>
          </cell>
          <cell r="E112">
            <v>605.15</v>
          </cell>
          <cell r="F112">
            <v>0</v>
          </cell>
          <cell r="G112">
            <v>0</v>
          </cell>
          <cell r="H112">
            <v>345.8</v>
          </cell>
          <cell r="I112">
            <v>0</v>
          </cell>
          <cell r="J112">
            <v>0</v>
          </cell>
          <cell r="K112">
            <v>3544.45</v>
          </cell>
          <cell r="L112">
            <v>0</v>
          </cell>
          <cell r="M112">
            <v>0</v>
          </cell>
          <cell r="N112">
            <v>987.8</v>
          </cell>
          <cell r="O112">
            <v>-134.33000000000001</v>
          </cell>
          <cell r="P112">
            <v>0</v>
          </cell>
          <cell r="Q112">
            <v>184.61</v>
          </cell>
          <cell r="R112">
            <v>0</v>
          </cell>
          <cell r="S112">
            <v>50.28</v>
          </cell>
          <cell r="T112">
            <v>76.44</v>
          </cell>
          <cell r="U112">
            <v>0</v>
          </cell>
          <cell r="V112">
            <v>0</v>
          </cell>
          <cell r="W112">
            <v>8.56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1123.08</v>
          </cell>
          <cell r="AG112">
            <v>2421.37</v>
          </cell>
          <cell r="AH112">
            <v>56.32</v>
          </cell>
          <cell r="AI112">
            <v>101.38</v>
          </cell>
          <cell r="AJ112">
            <v>330.56</v>
          </cell>
          <cell r="AK112">
            <v>64.37</v>
          </cell>
          <cell r="AL112">
            <v>70.89</v>
          </cell>
          <cell r="AM112">
            <v>1609.2</v>
          </cell>
          <cell r="AN112">
            <v>488.26</v>
          </cell>
          <cell r="AO112">
            <v>160.91999999999999</v>
          </cell>
          <cell r="AP112">
            <v>32.18</v>
          </cell>
          <cell r="AQ112">
            <v>0</v>
          </cell>
          <cell r="AR112">
            <v>2425.8200000000002</v>
          </cell>
        </row>
        <row r="113">
          <cell r="A113" t="str">
            <v>00169</v>
          </cell>
          <cell r="B113" t="str">
            <v>Tovar Lopez Rogelio</v>
          </cell>
          <cell r="C113">
            <v>7875</v>
          </cell>
          <cell r="D113">
            <v>0</v>
          </cell>
          <cell r="E113">
            <v>1837.5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9712.5</v>
          </cell>
          <cell r="L113">
            <v>0</v>
          </cell>
          <cell r="M113">
            <v>961.2</v>
          </cell>
          <cell r="N113">
            <v>0</v>
          </cell>
          <cell r="O113">
            <v>0</v>
          </cell>
          <cell r="P113">
            <v>0</v>
          </cell>
          <cell r="Q113">
            <v>971</v>
          </cell>
          <cell r="R113">
            <v>0</v>
          </cell>
          <cell r="S113">
            <v>971</v>
          </cell>
          <cell r="T113">
            <v>236.53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2168.73</v>
          </cell>
          <cell r="AG113">
            <v>7543.77</v>
          </cell>
          <cell r="AH113">
            <v>159.34</v>
          </cell>
          <cell r="AI113">
            <v>286.82</v>
          </cell>
          <cell r="AJ113">
            <v>489.39</v>
          </cell>
          <cell r="AK113">
            <v>182.11</v>
          </cell>
          <cell r="AL113">
            <v>194.25</v>
          </cell>
          <cell r="AM113">
            <v>4552.6400000000003</v>
          </cell>
          <cell r="AN113">
            <v>935.55</v>
          </cell>
          <cell r="AO113">
            <v>455.26</v>
          </cell>
          <cell r="AP113">
            <v>91.05</v>
          </cell>
          <cell r="AQ113">
            <v>0</v>
          </cell>
          <cell r="AR113">
            <v>6410.86</v>
          </cell>
        </row>
        <row r="114">
          <cell r="A114" t="str">
            <v>00187</v>
          </cell>
          <cell r="B114" t="str">
            <v>Gallegos Negrete Rosa Elena</v>
          </cell>
          <cell r="C114">
            <v>3330</v>
          </cell>
          <cell r="D114">
            <v>0</v>
          </cell>
          <cell r="E114">
            <v>777</v>
          </cell>
          <cell r="F114">
            <v>0</v>
          </cell>
          <cell r="G114">
            <v>0</v>
          </cell>
          <cell r="H114">
            <v>444</v>
          </cell>
          <cell r="I114">
            <v>0</v>
          </cell>
          <cell r="J114">
            <v>0</v>
          </cell>
          <cell r="K114">
            <v>4551</v>
          </cell>
          <cell r="L114">
            <v>0</v>
          </cell>
          <cell r="M114">
            <v>0</v>
          </cell>
          <cell r="N114">
            <v>1226.3699999999999</v>
          </cell>
          <cell r="O114">
            <v>0</v>
          </cell>
          <cell r="P114">
            <v>0</v>
          </cell>
          <cell r="Q114">
            <v>275.43</v>
          </cell>
          <cell r="R114">
            <v>0</v>
          </cell>
          <cell r="S114">
            <v>275.43</v>
          </cell>
          <cell r="T114">
            <v>94.12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80</v>
          </cell>
          <cell r="AE114">
            <v>0</v>
          </cell>
          <cell r="AF114">
            <v>1675.92</v>
          </cell>
          <cell r="AG114">
            <v>2875.08</v>
          </cell>
          <cell r="AH114">
            <v>69.349999999999994</v>
          </cell>
          <cell r="AI114">
            <v>124.83</v>
          </cell>
          <cell r="AJ114">
            <v>343.59</v>
          </cell>
          <cell r="AK114">
            <v>79.260000000000005</v>
          </cell>
          <cell r="AL114">
            <v>91.02</v>
          </cell>
          <cell r="AM114">
            <v>1981.5</v>
          </cell>
          <cell r="AN114">
            <v>537.77</v>
          </cell>
          <cell r="AO114">
            <v>198.15</v>
          </cell>
          <cell r="AP114">
            <v>39.630000000000003</v>
          </cell>
          <cell r="AQ114">
            <v>0</v>
          </cell>
          <cell r="AR114">
            <v>2927.33</v>
          </cell>
        </row>
        <row r="115">
          <cell r="A115" t="str">
            <v>00451</v>
          </cell>
          <cell r="B115" t="str">
            <v>Partida Ceja Francisco Javier</v>
          </cell>
          <cell r="C115">
            <v>4584</v>
          </cell>
          <cell r="D115">
            <v>0</v>
          </cell>
          <cell r="E115">
            <v>1069.5999999999999</v>
          </cell>
          <cell r="F115">
            <v>0</v>
          </cell>
          <cell r="G115">
            <v>0</v>
          </cell>
          <cell r="H115">
            <v>1948.2</v>
          </cell>
          <cell r="I115">
            <v>0</v>
          </cell>
          <cell r="J115">
            <v>0</v>
          </cell>
          <cell r="K115">
            <v>7601.8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686.6</v>
          </cell>
          <cell r="R115">
            <v>0</v>
          </cell>
          <cell r="S115">
            <v>686.6</v>
          </cell>
          <cell r="T115">
            <v>167.59</v>
          </cell>
          <cell r="U115">
            <v>300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1154.19</v>
          </cell>
          <cell r="AG115">
            <v>6447.61</v>
          </cell>
          <cell r="AH115">
            <v>115.86</v>
          </cell>
          <cell r="AI115">
            <v>208.56</v>
          </cell>
          <cell r="AJ115">
            <v>418.58</v>
          </cell>
          <cell r="AK115">
            <v>132.41999999999999</v>
          </cell>
          <cell r="AL115">
            <v>152.04</v>
          </cell>
          <cell r="AM115">
            <v>3310.42</v>
          </cell>
          <cell r="AN115">
            <v>743</v>
          </cell>
          <cell r="AO115">
            <v>331.04</v>
          </cell>
          <cell r="AP115">
            <v>66.209999999999994</v>
          </cell>
          <cell r="AQ115">
            <v>0</v>
          </cell>
          <cell r="AR115">
            <v>4735.13</v>
          </cell>
        </row>
        <row r="116">
          <cell r="A116" t="str">
            <v>00461</v>
          </cell>
          <cell r="B116" t="str">
            <v>Borrayo De La Cruz Ericka Guillermina</v>
          </cell>
          <cell r="C116">
            <v>2593.5</v>
          </cell>
          <cell r="D116">
            <v>0</v>
          </cell>
          <cell r="E116">
            <v>605.15</v>
          </cell>
          <cell r="F116">
            <v>0</v>
          </cell>
          <cell r="G116">
            <v>0</v>
          </cell>
          <cell r="H116">
            <v>345.8</v>
          </cell>
          <cell r="I116">
            <v>0</v>
          </cell>
          <cell r="J116">
            <v>0</v>
          </cell>
          <cell r="K116">
            <v>3544.45</v>
          </cell>
          <cell r="L116">
            <v>0</v>
          </cell>
          <cell r="M116">
            <v>0</v>
          </cell>
          <cell r="N116">
            <v>0</v>
          </cell>
          <cell r="O116">
            <v>-134.33000000000001</v>
          </cell>
          <cell r="P116">
            <v>0</v>
          </cell>
          <cell r="Q116">
            <v>184.61</v>
          </cell>
          <cell r="R116">
            <v>0</v>
          </cell>
          <cell r="S116">
            <v>50.28</v>
          </cell>
          <cell r="T116">
            <v>73.3</v>
          </cell>
          <cell r="U116">
            <v>0</v>
          </cell>
          <cell r="V116">
            <v>0</v>
          </cell>
          <cell r="W116">
            <v>8.56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132.13999999999999</v>
          </cell>
          <cell r="AG116">
            <v>3412.31</v>
          </cell>
          <cell r="AH116">
            <v>54.01</v>
          </cell>
          <cell r="AI116">
            <v>97.23</v>
          </cell>
          <cell r="AJ116">
            <v>328.26</v>
          </cell>
          <cell r="AK116">
            <v>61.73</v>
          </cell>
          <cell r="AL116">
            <v>70.89</v>
          </cell>
          <cell r="AM116">
            <v>1543.28</v>
          </cell>
          <cell r="AN116">
            <v>479.5</v>
          </cell>
          <cell r="AO116">
            <v>154.33000000000001</v>
          </cell>
          <cell r="AP116">
            <v>30.87</v>
          </cell>
          <cell r="AQ116">
            <v>0</v>
          </cell>
          <cell r="AR116">
            <v>2340.6</v>
          </cell>
        </row>
        <row r="117">
          <cell r="A117" t="str">
            <v>00836</v>
          </cell>
          <cell r="B117" t="str">
            <v>Arredondo Zuñiga Victor Manuel</v>
          </cell>
          <cell r="C117">
            <v>3192</v>
          </cell>
          <cell r="D117">
            <v>0</v>
          </cell>
          <cell r="E117">
            <v>744.8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3936.8</v>
          </cell>
          <cell r="L117">
            <v>0</v>
          </cell>
          <cell r="M117">
            <v>0</v>
          </cell>
          <cell r="N117">
            <v>0</v>
          </cell>
          <cell r="O117">
            <v>-125.1</v>
          </cell>
          <cell r="P117">
            <v>0</v>
          </cell>
          <cell r="Q117">
            <v>212.1</v>
          </cell>
          <cell r="R117">
            <v>0</v>
          </cell>
          <cell r="S117">
            <v>87</v>
          </cell>
          <cell r="T117">
            <v>87.66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174.66</v>
          </cell>
          <cell r="AG117">
            <v>3762.14</v>
          </cell>
          <cell r="AH117">
            <v>64.59</v>
          </cell>
          <cell r="AI117">
            <v>116.25</v>
          </cell>
          <cell r="AJ117">
            <v>338.82</v>
          </cell>
          <cell r="AK117">
            <v>73.81</v>
          </cell>
          <cell r="AL117">
            <v>78.739999999999995</v>
          </cell>
          <cell r="AM117">
            <v>1845.3</v>
          </cell>
          <cell r="AN117">
            <v>519.66</v>
          </cell>
          <cell r="AO117">
            <v>184.53</v>
          </cell>
          <cell r="AP117">
            <v>36.909999999999997</v>
          </cell>
          <cell r="AQ117">
            <v>0</v>
          </cell>
          <cell r="AR117">
            <v>2738.95</v>
          </cell>
        </row>
        <row r="118">
          <cell r="A118" t="str">
            <v>00839</v>
          </cell>
          <cell r="B118" t="str">
            <v>Reyes Granada Araceli Janeth</v>
          </cell>
          <cell r="C118">
            <v>5850</v>
          </cell>
          <cell r="D118">
            <v>0</v>
          </cell>
          <cell r="E118">
            <v>1365</v>
          </cell>
          <cell r="F118">
            <v>0</v>
          </cell>
          <cell r="G118">
            <v>0</v>
          </cell>
          <cell r="H118">
            <v>316.42</v>
          </cell>
          <cell r="I118">
            <v>0</v>
          </cell>
          <cell r="J118">
            <v>0</v>
          </cell>
          <cell r="K118">
            <v>7531.42</v>
          </cell>
          <cell r="L118">
            <v>0</v>
          </cell>
          <cell r="M118">
            <v>1196.08</v>
          </cell>
          <cell r="N118">
            <v>0</v>
          </cell>
          <cell r="O118">
            <v>0</v>
          </cell>
          <cell r="P118">
            <v>0</v>
          </cell>
          <cell r="Q118">
            <v>621.04999999999995</v>
          </cell>
          <cell r="R118">
            <v>0</v>
          </cell>
          <cell r="S118">
            <v>621.04999999999995</v>
          </cell>
          <cell r="T118">
            <v>175.28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1992.41</v>
          </cell>
          <cell r="AG118">
            <v>5539.01</v>
          </cell>
          <cell r="AH118">
            <v>120.71</v>
          </cell>
          <cell r="AI118">
            <v>217.27</v>
          </cell>
          <cell r="AJ118">
            <v>426.45</v>
          </cell>
          <cell r="AK118">
            <v>137.94999999999999</v>
          </cell>
          <cell r="AL118">
            <v>150.63</v>
          </cell>
          <cell r="AM118">
            <v>3448.8</v>
          </cell>
          <cell r="AN118">
            <v>764.43</v>
          </cell>
          <cell r="AO118">
            <v>344.88</v>
          </cell>
          <cell r="AP118">
            <v>68.98</v>
          </cell>
          <cell r="AQ118">
            <v>0</v>
          </cell>
          <cell r="AR118">
            <v>4915.67</v>
          </cell>
        </row>
        <row r="119">
          <cell r="A119" t="str">
            <v>00840</v>
          </cell>
          <cell r="B119" t="str">
            <v>Navarro Villa Lorena</v>
          </cell>
          <cell r="C119">
            <v>4800</v>
          </cell>
          <cell r="D119">
            <v>0</v>
          </cell>
          <cell r="E119">
            <v>1120</v>
          </cell>
          <cell r="F119">
            <v>0</v>
          </cell>
          <cell r="G119">
            <v>0</v>
          </cell>
          <cell r="H119">
            <v>147.79</v>
          </cell>
          <cell r="I119">
            <v>0</v>
          </cell>
          <cell r="J119">
            <v>0</v>
          </cell>
          <cell r="K119">
            <v>6067.79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413.56</v>
          </cell>
          <cell r="R119">
            <v>0</v>
          </cell>
          <cell r="S119">
            <v>413.56</v>
          </cell>
          <cell r="T119">
            <v>137.97999999999999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551.54</v>
          </cell>
          <cell r="AG119">
            <v>5516.25</v>
          </cell>
          <cell r="AH119">
            <v>97.19</v>
          </cell>
          <cell r="AI119">
            <v>174.95</v>
          </cell>
          <cell r="AJ119">
            <v>388.17</v>
          </cell>
          <cell r="AK119">
            <v>111.08</v>
          </cell>
          <cell r="AL119">
            <v>121.36</v>
          </cell>
          <cell r="AM119">
            <v>2776.95</v>
          </cell>
          <cell r="AN119">
            <v>660.31</v>
          </cell>
          <cell r="AO119">
            <v>277.69</v>
          </cell>
          <cell r="AP119">
            <v>55.54</v>
          </cell>
          <cell r="AQ119">
            <v>0</v>
          </cell>
          <cell r="AR119">
            <v>4002.93</v>
          </cell>
        </row>
        <row r="120">
          <cell r="A120" t="str">
            <v>00842</v>
          </cell>
          <cell r="B120" t="str">
            <v>Mendez Salcedo Jorge Alberto</v>
          </cell>
          <cell r="C120">
            <v>5220</v>
          </cell>
          <cell r="D120">
            <v>0</v>
          </cell>
          <cell r="E120">
            <v>1218</v>
          </cell>
          <cell r="F120">
            <v>0</v>
          </cell>
          <cell r="G120">
            <v>0</v>
          </cell>
          <cell r="H120">
            <v>3494.74</v>
          </cell>
          <cell r="I120">
            <v>0</v>
          </cell>
          <cell r="J120">
            <v>0</v>
          </cell>
          <cell r="K120">
            <v>9932.74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1150.3699999999999</v>
          </cell>
          <cell r="R120">
            <v>0</v>
          </cell>
          <cell r="S120">
            <v>1150.3699999999999</v>
          </cell>
          <cell r="T120">
            <v>249.97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1400.34</v>
          </cell>
          <cell r="AG120">
            <v>8532.4</v>
          </cell>
          <cell r="AH120">
            <v>167.81</v>
          </cell>
          <cell r="AI120">
            <v>302.06</v>
          </cell>
          <cell r="AJ120">
            <v>503.18</v>
          </cell>
          <cell r="AK120">
            <v>191.79</v>
          </cell>
          <cell r="AL120">
            <v>198.65</v>
          </cell>
          <cell r="AM120">
            <v>4794.67</v>
          </cell>
          <cell r="AN120">
            <v>973.05</v>
          </cell>
          <cell r="AO120">
            <v>479.47</v>
          </cell>
          <cell r="AP120">
            <v>95.89</v>
          </cell>
          <cell r="AQ120">
            <v>0</v>
          </cell>
          <cell r="AR120">
            <v>6733.52</v>
          </cell>
        </row>
        <row r="121">
          <cell r="A121" t="str">
            <v>00855</v>
          </cell>
          <cell r="B121" t="str">
            <v>Luna Medrano Cesar Alejandro</v>
          </cell>
          <cell r="C121">
            <v>3750</v>
          </cell>
          <cell r="D121">
            <v>0</v>
          </cell>
          <cell r="E121">
            <v>875</v>
          </cell>
          <cell r="F121">
            <v>0</v>
          </cell>
          <cell r="G121">
            <v>0</v>
          </cell>
          <cell r="H121">
            <v>1857.49</v>
          </cell>
          <cell r="I121">
            <v>0</v>
          </cell>
          <cell r="J121">
            <v>0</v>
          </cell>
          <cell r="K121">
            <v>6482.49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520.89</v>
          </cell>
          <cell r="R121">
            <v>0</v>
          </cell>
          <cell r="S121">
            <v>520.89</v>
          </cell>
          <cell r="T121">
            <v>161.25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682.14</v>
          </cell>
          <cell r="AG121">
            <v>5800.35</v>
          </cell>
          <cell r="AH121">
            <v>111.87</v>
          </cell>
          <cell r="AI121">
            <v>201.36</v>
          </cell>
          <cell r="AJ121">
            <v>412.06</v>
          </cell>
          <cell r="AK121">
            <v>127.85</v>
          </cell>
          <cell r="AL121">
            <v>129.65</v>
          </cell>
          <cell r="AM121">
            <v>3196.2</v>
          </cell>
          <cell r="AN121">
            <v>725.29</v>
          </cell>
          <cell r="AO121">
            <v>319.62</v>
          </cell>
          <cell r="AP121">
            <v>63.92</v>
          </cell>
          <cell r="AQ121">
            <v>0</v>
          </cell>
          <cell r="AR121">
            <v>4562.53</v>
          </cell>
        </row>
        <row r="122">
          <cell r="A122" t="str">
            <v>00861</v>
          </cell>
          <cell r="B122" t="str">
            <v>Cuellar Hernandez Rocio Elizabeth</v>
          </cell>
          <cell r="C122">
            <v>2125.5</v>
          </cell>
          <cell r="D122">
            <v>0</v>
          </cell>
          <cell r="E122">
            <v>495.95</v>
          </cell>
          <cell r="F122">
            <v>0</v>
          </cell>
          <cell r="G122">
            <v>0</v>
          </cell>
          <cell r="H122">
            <v>1250</v>
          </cell>
          <cell r="I122">
            <v>0</v>
          </cell>
          <cell r="J122">
            <v>0</v>
          </cell>
          <cell r="K122">
            <v>3871.45</v>
          </cell>
          <cell r="L122">
            <v>0</v>
          </cell>
          <cell r="M122">
            <v>0</v>
          </cell>
          <cell r="N122">
            <v>0</v>
          </cell>
          <cell r="O122">
            <v>-125.1</v>
          </cell>
          <cell r="P122">
            <v>0</v>
          </cell>
          <cell r="Q122">
            <v>232.07</v>
          </cell>
          <cell r="R122">
            <v>0</v>
          </cell>
          <cell r="S122">
            <v>106.97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106.97</v>
          </cell>
          <cell r="AG122">
            <v>3764.48</v>
          </cell>
          <cell r="AH122">
            <v>65.91</v>
          </cell>
          <cell r="AI122">
            <v>118.64</v>
          </cell>
          <cell r="AJ122">
            <v>340.16</v>
          </cell>
          <cell r="AK122">
            <v>55.51</v>
          </cell>
          <cell r="AL122">
            <v>77.430000000000007</v>
          </cell>
          <cell r="AM122">
            <v>1387.65</v>
          </cell>
          <cell r="AN122">
            <v>524.71</v>
          </cell>
          <cell r="AO122">
            <v>138.77000000000001</v>
          </cell>
          <cell r="AP122">
            <v>27.75</v>
          </cell>
          <cell r="AQ122">
            <v>0</v>
          </cell>
          <cell r="AR122">
            <v>2211.8200000000002</v>
          </cell>
        </row>
        <row r="123">
          <cell r="A123" t="str">
            <v>00862</v>
          </cell>
          <cell r="B123" t="str">
            <v>Ortiz Gallardo Yuri Ernestina</v>
          </cell>
          <cell r="C123">
            <v>2125.5</v>
          </cell>
          <cell r="D123">
            <v>0</v>
          </cell>
          <cell r="E123">
            <v>495.95</v>
          </cell>
          <cell r="F123">
            <v>0</v>
          </cell>
          <cell r="G123">
            <v>0</v>
          </cell>
          <cell r="H123">
            <v>1250</v>
          </cell>
          <cell r="I123">
            <v>0</v>
          </cell>
          <cell r="J123">
            <v>0</v>
          </cell>
          <cell r="K123">
            <v>3871.45</v>
          </cell>
          <cell r="L123">
            <v>0</v>
          </cell>
          <cell r="M123">
            <v>0</v>
          </cell>
          <cell r="N123">
            <v>0</v>
          </cell>
          <cell r="O123">
            <v>-125.1</v>
          </cell>
          <cell r="P123">
            <v>0</v>
          </cell>
          <cell r="Q123">
            <v>232.07</v>
          </cell>
          <cell r="R123">
            <v>0</v>
          </cell>
          <cell r="S123">
            <v>106.97</v>
          </cell>
          <cell r="T123">
            <v>0</v>
          </cell>
          <cell r="U123">
            <v>1000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1106.97</v>
          </cell>
          <cell r="AG123">
            <v>2764.48</v>
          </cell>
          <cell r="AH123">
            <v>65.91</v>
          </cell>
          <cell r="AI123">
            <v>118.64</v>
          </cell>
          <cell r="AJ123">
            <v>340.16</v>
          </cell>
          <cell r="AK123">
            <v>55.51</v>
          </cell>
          <cell r="AL123">
            <v>77.430000000000007</v>
          </cell>
          <cell r="AM123">
            <v>1387.65</v>
          </cell>
          <cell r="AN123">
            <v>524.71</v>
          </cell>
          <cell r="AO123">
            <v>138.77000000000001</v>
          </cell>
          <cell r="AP123">
            <v>27.75</v>
          </cell>
          <cell r="AQ123">
            <v>0</v>
          </cell>
          <cell r="AR123">
            <v>2211.8200000000002</v>
          </cell>
        </row>
        <row r="124">
          <cell r="A124" t="str">
            <v>00863</v>
          </cell>
          <cell r="B124" t="str">
            <v>Larios Calvario Manuel</v>
          </cell>
          <cell r="C124">
            <v>3499.95</v>
          </cell>
          <cell r="D124">
            <v>0</v>
          </cell>
          <cell r="E124">
            <v>816.66</v>
          </cell>
          <cell r="F124">
            <v>0</v>
          </cell>
          <cell r="G124">
            <v>0</v>
          </cell>
          <cell r="H124">
            <v>738.21</v>
          </cell>
          <cell r="I124">
            <v>0</v>
          </cell>
          <cell r="J124">
            <v>0</v>
          </cell>
          <cell r="K124">
            <v>5054.82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325.93</v>
          </cell>
          <cell r="R124">
            <v>0</v>
          </cell>
          <cell r="S124">
            <v>325.93</v>
          </cell>
          <cell r="T124">
            <v>132.93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458.86</v>
          </cell>
          <cell r="AG124">
            <v>4595.96</v>
          </cell>
          <cell r="AH124">
            <v>94.01</v>
          </cell>
          <cell r="AI124">
            <v>169.22</v>
          </cell>
          <cell r="AJ124">
            <v>382.98</v>
          </cell>
          <cell r="AK124">
            <v>107.44</v>
          </cell>
          <cell r="AL124">
            <v>101.1</v>
          </cell>
          <cell r="AM124">
            <v>2685.97</v>
          </cell>
          <cell r="AN124">
            <v>646.21</v>
          </cell>
          <cell r="AO124">
            <v>268.60000000000002</v>
          </cell>
          <cell r="AP124">
            <v>53.72</v>
          </cell>
          <cell r="AQ124">
            <v>0</v>
          </cell>
          <cell r="AR124">
            <v>3863.04</v>
          </cell>
        </row>
        <row r="125">
          <cell r="A125" t="str">
            <v>00879</v>
          </cell>
          <cell r="B125" t="str">
            <v>Santana Aguilar Maria Felix</v>
          </cell>
          <cell r="C125">
            <v>3750</v>
          </cell>
          <cell r="D125">
            <v>0</v>
          </cell>
          <cell r="E125">
            <v>875</v>
          </cell>
          <cell r="F125">
            <v>0</v>
          </cell>
          <cell r="G125">
            <v>0</v>
          </cell>
          <cell r="H125">
            <v>1197.79</v>
          </cell>
          <cell r="I125">
            <v>0</v>
          </cell>
          <cell r="J125">
            <v>0</v>
          </cell>
          <cell r="K125">
            <v>5822.79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413.56</v>
          </cell>
          <cell r="R125">
            <v>0</v>
          </cell>
          <cell r="S125">
            <v>413.56</v>
          </cell>
          <cell r="T125">
            <v>137.97999999999999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551.54</v>
          </cell>
          <cell r="AG125">
            <v>5271.25</v>
          </cell>
          <cell r="AH125">
            <v>97.19</v>
          </cell>
          <cell r="AI125">
            <v>174.95</v>
          </cell>
          <cell r="AJ125">
            <v>388.17</v>
          </cell>
          <cell r="AK125">
            <v>111.08</v>
          </cell>
          <cell r="AL125">
            <v>116.46</v>
          </cell>
          <cell r="AM125">
            <v>2776.95</v>
          </cell>
          <cell r="AN125">
            <v>660.31</v>
          </cell>
          <cell r="AO125">
            <v>277.69</v>
          </cell>
          <cell r="AP125">
            <v>55.54</v>
          </cell>
          <cell r="AQ125">
            <v>0</v>
          </cell>
          <cell r="AR125">
            <v>3998.03</v>
          </cell>
        </row>
        <row r="126">
          <cell r="A126" t="str">
            <v>00910</v>
          </cell>
          <cell r="B126" t="str">
            <v>Rodriguez Prudencio Brenda Citlali</v>
          </cell>
          <cell r="C126">
            <v>2250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1250</v>
          </cell>
          <cell r="I126">
            <v>0</v>
          </cell>
          <cell r="J126">
            <v>0</v>
          </cell>
          <cell r="K126">
            <v>3500</v>
          </cell>
          <cell r="L126">
            <v>0</v>
          </cell>
          <cell r="M126">
            <v>0</v>
          </cell>
          <cell r="N126">
            <v>0</v>
          </cell>
          <cell r="O126">
            <v>-125.1</v>
          </cell>
          <cell r="P126">
            <v>0</v>
          </cell>
          <cell r="Q126">
            <v>245.61</v>
          </cell>
          <cell r="R126">
            <v>0</v>
          </cell>
          <cell r="S126">
            <v>120.51</v>
          </cell>
          <cell r="T126">
            <v>61.79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182.3</v>
          </cell>
          <cell r="AG126">
            <v>3317.7</v>
          </cell>
          <cell r="AH126">
            <v>45.53</v>
          </cell>
          <cell r="AI126">
            <v>81.95</v>
          </cell>
          <cell r="AJ126">
            <v>319.77</v>
          </cell>
          <cell r="AK126">
            <v>52.03</v>
          </cell>
          <cell r="AL126">
            <v>70</v>
          </cell>
          <cell r="AM126">
            <v>1300.73</v>
          </cell>
          <cell r="AN126">
            <v>447.25</v>
          </cell>
          <cell r="AO126">
            <v>130.07</v>
          </cell>
          <cell r="AP126">
            <v>26.01</v>
          </cell>
          <cell r="AQ126">
            <v>0</v>
          </cell>
          <cell r="AR126">
            <v>2026.09</v>
          </cell>
        </row>
        <row r="127">
          <cell r="A127" t="str">
            <v>00911</v>
          </cell>
          <cell r="B127" t="str">
            <v>Galaviz Hernandez Nayeli Alejandra</v>
          </cell>
          <cell r="C127">
            <v>2250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1250</v>
          </cell>
          <cell r="I127">
            <v>0</v>
          </cell>
          <cell r="J127">
            <v>0</v>
          </cell>
          <cell r="K127">
            <v>3500</v>
          </cell>
          <cell r="L127">
            <v>0</v>
          </cell>
          <cell r="M127">
            <v>0</v>
          </cell>
          <cell r="N127">
            <v>0</v>
          </cell>
          <cell r="O127">
            <v>-125.1</v>
          </cell>
          <cell r="P127">
            <v>0</v>
          </cell>
          <cell r="Q127">
            <v>245.61</v>
          </cell>
          <cell r="R127">
            <v>0</v>
          </cell>
          <cell r="S127">
            <v>120.51</v>
          </cell>
          <cell r="T127">
            <v>61.79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182.3</v>
          </cell>
          <cell r="AG127">
            <v>3317.7</v>
          </cell>
          <cell r="AH127">
            <v>45.53</v>
          </cell>
          <cell r="AI127">
            <v>81.95</v>
          </cell>
          <cell r="AJ127">
            <v>319.77</v>
          </cell>
          <cell r="AK127">
            <v>52.03</v>
          </cell>
          <cell r="AL127">
            <v>70</v>
          </cell>
          <cell r="AM127">
            <v>1300.73</v>
          </cell>
          <cell r="AN127">
            <v>447.25</v>
          </cell>
          <cell r="AO127">
            <v>130.07</v>
          </cell>
          <cell r="AP127">
            <v>26.01</v>
          </cell>
          <cell r="AQ127">
            <v>0</v>
          </cell>
          <cell r="AR127">
            <v>2026.09</v>
          </cell>
        </row>
        <row r="128">
          <cell r="A128" t="str">
            <v>00914</v>
          </cell>
          <cell r="B128" t="str">
            <v>Hermosillo Sandoval Valentin</v>
          </cell>
          <cell r="C128">
            <v>2100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1870</v>
          </cell>
          <cell r="I128">
            <v>0</v>
          </cell>
          <cell r="J128">
            <v>0</v>
          </cell>
          <cell r="K128">
            <v>3970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296.75</v>
          </cell>
          <cell r="R128">
            <v>0</v>
          </cell>
          <cell r="S128">
            <v>296.75</v>
          </cell>
          <cell r="T128">
            <v>61.79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358.54</v>
          </cell>
          <cell r="AG128">
            <v>3611.46</v>
          </cell>
          <cell r="AH128">
            <v>45.53</v>
          </cell>
          <cell r="AI128">
            <v>81.95</v>
          </cell>
          <cell r="AJ128">
            <v>319.77</v>
          </cell>
          <cell r="AK128">
            <v>52.03</v>
          </cell>
          <cell r="AL128">
            <v>79.400000000000006</v>
          </cell>
          <cell r="AM128">
            <v>1300.73</v>
          </cell>
          <cell r="AN128">
            <v>447.25</v>
          </cell>
          <cell r="AO128">
            <v>130.07</v>
          </cell>
          <cell r="AP128">
            <v>26.01</v>
          </cell>
          <cell r="AQ128">
            <v>0</v>
          </cell>
          <cell r="AR128">
            <v>2035.49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  <cell r="AN129" t="str">
            <v xml:space="preserve">  -----------------------</v>
          </cell>
          <cell r="AO129" t="str">
            <v xml:space="preserve">  -----------------------</v>
          </cell>
          <cell r="AP129" t="str">
            <v xml:space="preserve">  -----------------------</v>
          </cell>
          <cell r="AQ129" t="str">
            <v xml:space="preserve">  -----------------------</v>
          </cell>
          <cell r="AR129" t="str">
            <v xml:space="preserve">  -----------------------</v>
          </cell>
        </row>
        <row r="130">
          <cell r="C130">
            <v>82077.3</v>
          </cell>
          <cell r="D130">
            <v>0</v>
          </cell>
          <cell r="E130">
            <v>17611.38</v>
          </cell>
          <cell r="F130">
            <v>0</v>
          </cell>
          <cell r="G130">
            <v>0</v>
          </cell>
          <cell r="H130">
            <v>19364.419999999998</v>
          </cell>
          <cell r="I130">
            <v>0</v>
          </cell>
          <cell r="J130">
            <v>0</v>
          </cell>
          <cell r="K130">
            <v>119053.1</v>
          </cell>
          <cell r="L130">
            <v>0</v>
          </cell>
          <cell r="M130">
            <v>5086.25</v>
          </cell>
          <cell r="N130">
            <v>2214.17</v>
          </cell>
          <cell r="O130">
            <v>-1028.49</v>
          </cell>
          <cell r="P130">
            <v>0</v>
          </cell>
          <cell r="Q130">
            <v>9407.4</v>
          </cell>
          <cell r="R130">
            <v>5.12</v>
          </cell>
          <cell r="S130">
            <v>8378.91</v>
          </cell>
          <cell r="T130">
            <v>2554.2199999999998</v>
          </cell>
          <cell r="U130">
            <v>3250</v>
          </cell>
          <cell r="V130">
            <v>0</v>
          </cell>
          <cell r="W130">
            <v>25.68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98.51</v>
          </cell>
          <cell r="AE130">
            <v>0</v>
          </cell>
          <cell r="AF130">
            <v>21612.86</v>
          </cell>
          <cell r="AG130">
            <v>97440.24</v>
          </cell>
          <cell r="AH130">
            <v>1917.52</v>
          </cell>
          <cell r="AI130">
            <v>3451.55</v>
          </cell>
          <cell r="AJ130">
            <v>8036.27</v>
          </cell>
          <cell r="AK130">
            <v>2151.84</v>
          </cell>
          <cell r="AL130">
            <v>2381.09</v>
          </cell>
          <cell r="AM130">
            <v>53795.25</v>
          </cell>
          <cell r="AN130">
            <v>13405.34</v>
          </cell>
          <cell r="AO130">
            <v>5379.52</v>
          </cell>
          <cell r="AP130">
            <v>1075.8900000000001</v>
          </cell>
          <cell r="AQ130">
            <v>0</v>
          </cell>
          <cell r="AR130">
            <v>78188.929999999993</v>
          </cell>
        </row>
        <row r="132">
          <cell r="A132" t="str">
            <v>Departamento 4108 CDE SECRETARIA DE GESTION SOCIAL</v>
          </cell>
        </row>
        <row r="133">
          <cell r="A133" t="str">
            <v>00860</v>
          </cell>
          <cell r="B133" t="str">
            <v>De La Torre Gonzalez Juan Carlos</v>
          </cell>
          <cell r="C133">
            <v>5220</v>
          </cell>
          <cell r="D133">
            <v>0</v>
          </cell>
          <cell r="E133">
            <v>1218</v>
          </cell>
          <cell r="F133">
            <v>0</v>
          </cell>
          <cell r="G133">
            <v>0</v>
          </cell>
          <cell r="H133">
            <v>3494.74</v>
          </cell>
          <cell r="I133">
            <v>0</v>
          </cell>
          <cell r="J133">
            <v>0</v>
          </cell>
          <cell r="K133">
            <v>9932.74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1150.3699999999999</v>
          </cell>
          <cell r="R133">
            <v>0</v>
          </cell>
          <cell r="S133">
            <v>1150.3699999999999</v>
          </cell>
          <cell r="T133">
            <v>151.35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1301.72</v>
          </cell>
          <cell r="AG133">
            <v>8631.02</v>
          </cell>
          <cell r="AH133">
            <v>105.62</v>
          </cell>
          <cell r="AI133">
            <v>190.11</v>
          </cell>
          <cell r="AJ133">
            <v>401.89</v>
          </cell>
          <cell r="AK133">
            <v>120.71</v>
          </cell>
          <cell r="AL133">
            <v>198.65</v>
          </cell>
          <cell r="AM133">
            <v>3017.68</v>
          </cell>
          <cell r="AN133">
            <v>697.62</v>
          </cell>
          <cell r="AO133">
            <v>301.77</v>
          </cell>
          <cell r="AP133">
            <v>60.35</v>
          </cell>
          <cell r="AQ133">
            <v>0</v>
          </cell>
          <cell r="AR133">
            <v>4396.78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  <cell r="AK134" t="str">
            <v xml:space="preserve">  -----------------------</v>
          </cell>
          <cell r="AL134" t="str">
            <v xml:space="preserve">  -----------------------</v>
          </cell>
          <cell r="AM134" t="str">
            <v xml:space="preserve">  -----------------------</v>
          </cell>
          <cell r="AN134" t="str">
            <v xml:space="preserve">  -----------------------</v>
          </cell>
          <cell r="AO134" t="str">
            <v xml:space="preserve">  -----------------------</v>
          </cell>
          <cell r="AP134" t="str">
            <v xml:space="preserve">  -----------------------</v>
          </cell>
          <cell r="AQ134" t="str">
            <v xml:space="preserve">  -----------------------</v>
          </cell>
          <cell r="AR134" t="str">
            <v xml:space="preserve">  -----------------------</v>
          </cell>
        </row>
        <row r="135">
          <cell r="C135">
            <v>5220</v>
          </cell>
          <cell r="D135">
            <v>0</v>
          </cell>
          <cell r="E135">
            <v>1218</v>
          </cell>
          <cell r="F135">
            <v>0</v>
          </cell>
          <cell r="G135">
            <v>0</v>
          </cell>
          <cell r="H135">
            <v>3494.74</v>
          </cell>
          <cell r="I135">
            <v>0</v>
          </cell>
          <cell r="J135">
            <v>0</v>
          </cell>
          <cell r="K135">
            <v>9932.74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1150.3699999999999</v>
          </cell>
          <cell r="R135">
            <v>0</v>
          </cell>
          <cell r="S135">
            <v>1150.3699999999999</v>
          </cell>
          <cell r="T135">
            <v>151.35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1301.72</v>
          </cell>
          <cell r="AG135">
            <v>8631.02</v>
          </cell>
          <cell r="AH135">
            <v>105.62</v>
          </cell>
          <cell r="AI135">
            <v>190.11</v>
          </cell>
          <cell r="AJ135">
            <v>401.89</v>
          </cell>
          <cell r="AK135">
            <v>120.71</v>
          </cell>
          <cell r="AL135">
            <v>198.65</v>
          </cell>
          <cell r="AM135">
            <v>3017.68</v>
          </cell>
          <cell r="AN135">
            <v>697.62</v>
          </cell>
          <cell r="AO135">
            <v>301.77</v>
          </cell>
          <cell r="AP135">
            <v>60.35</v>
          </cell>
          <cell r="AQ135">
            <v>0</v>
          </cell>
          <cell r="AR135">
            <v>4396.78</v>
          </cell>
        </row>
        <row r="137">
          <cell r="A137" t="str">
            <v>Departamento 4109 CDE SECRETARIA DE COMUNICACION SOCIAL</v>
          </cell>
        </row>
        <row r="138">
          <cell r="A138" t="str">
            <v>00005</v>
          </cell>
          <cell r="B138" t="str">
            <v>Contreras García Lucila</v>
          </cell>
          <cell r="C138">
            <v>7204.5</v>
          </cell>
          <cell r="D138">
            <v>0</v>
          </cell>
          <cell r="E138">
            <v>1681.05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8885.5499999999993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827.78</v>
          </cell>
          <cell r="R138">
            <v>0</v>
          </cell>
          <cell r="S138">
            <v>827.78</v>
          </cell>
          <cell r="T138">
            <v>215.02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1042.8</v>
          </cell>
          <cell r="AG138">
            <v>7842.75</v>
          </cell>
          <cell r="AH138">
            <v>145.77000000000001</v>
          </cell>
          <cell r="AI138">
            <v>262.39</v>
          </cell>
          <cell r="AJ138">
            <v>467.28</v>
          </cell>
          <cell r="AK138">
            <v>166.6</v>
          </cell>
          <cell r="AL138">
            <v>177.71</v>
          </cell>
          <cell r="AM138">
            <v>4164.8999999999996</v>
          </cell>
          <cell r="AN138">
            <v>875.44</v>
          </cell>
          <cell r="AO138">
            <v>416.49</v>
          </cell>
          <cell r="AP138">
            <v>83.3</v>
          </cell>
          <cell r="AQ138">
            <v>0</v>
          </cell>
          <cell r="AR138">
            <v>5884.44</v>
          </cell>
        </row>
        <row r="139">
          <cell r="A139" t="str">
            <v>00869</v>
          </cell>
          <cell r="B139" t="str">
            <v>Resendiz Mora Martha Dolores</v>
          </cell>
          <cell r="C139">
            <v>7125</v>
          </cell>
          <cell r="D139">
            <v>0</v>
          </cell>
          <cell r="E139">
            <v>1662.5</v>
          </cell>
          <cell r="F139">
            <v>0</v>
          </cell>
          <cell r="G139">
            <v>0</v>
          </cell>
          <cell r="H139">
            <v>4768.78</v>
          </cell>
          <cell r="I139">
            <v>0</v>
          </cell>
          <cell r="J139">
            <v>0</v>
          </cell>
          <cell r="K139">
            <v>13556.28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1829.41</v>
          </cell>
          <cell r="R139">
            <v>0</v>
          </cell>
          <cell r="S139">
            <v>1829.41</v>
          </cell>
          <cell r="T139">
            <v>347.05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2176.46</v>
          </cell>
          <cell r="AG139">
            <v>11379.82</v>
          </cell>
          <cell r="AH139">
            <v>229.03</v>
          </cell>
          <cell r="AI139">
            <v>412.26</v>
          </cell>
          <cell r="AJ139">
            <v>602.87</v>
          </cell>
          <cell r="AK139">
            <v>261.75</v>
          </cell>
          <cell r="AL139">
            <v>271.13</v>
          </cell>
          <cell r="AM139">
            <v>6543.75</v>
          </cell>
          <cell r="AN139">
            <v>1244.1600000000001</v>
          </cell>
          <cell r="AO139">
            <v>654.38</v>
          </cell>
          <cell r="AP139">
            <v>130.88</v>
          </cell>
          <cell r="AQ139">
            <v>0</v>
          </cell>
          <cell r="AR139">
            <v>9106.0499999999993</v>
          </cell>
        </row>
        <row r="140">
          <cell r="A140" t="str">
            <v>00891</v>
          </cell>
          <cell r="B140" t="str">
            <v>Anguiano Santiago Jorge Alejandro</v>
          </cell>
          <cell r="C140">
            <v>2250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2250</v>
          </cell>
          <cell r="I140">
            <v>0</v>
          </cell>
          <cell r="J140">
            <v>0</v>
          </cell>
          <cell r="K140">
            <v>4500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354.41</v>
          </cell>
          <cell r="R140">
            <v>0</v>
          </cell>
          <cell r="S140">
            <v>354.41</v>
          </cell>
          <cell r="T140">
            <v>82.61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437.02</v>
          </cell>
          <cell r="AG140">
            <v>4062.98</v>
          </cell>
          <cell r="AH140">
            <v>60.87</v>
          </cell>
          <cell r="AI140">
            <v>109.57</v>
          </cell>
          <cell r="AJ140">
            <v>335.11</v>
          </cell>
          <cell r="AK140">
            <v>69.569999999999993</v>
          </cell>
          <cell r="AL140">
            <v>90</v>
          </cell>
          <cell r="AM140">
            <v>1739.25</v>
          </cell>
          <cell r="AN140">
            <v>505.55</v>
          </cell>
          <cell r="AO140">
            <v>173.93</v>
          </cell>
          <cell r="AP140">
            <v>34.79</v>
          </cell>
          <cell r="AQ140">
            <v>0</v>
          </cell>
          <cell r="AR140">
            <v>2613.09</v>
          </cell>
        </row>
        <row r="141">
          <cell r="A141" t="str">
            <v>00902</v>
          </cell>
          <cell r="B141" t="str">
            <v>Diaz Cervantes Oscar Ivan</v>
          </cell>
          <cell r="C141">
            <v>2250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1550</v>
          </cell>
          <cell r="I141">
            <v>0</v>
          </cell>
          <cell r="J141">
            <v>0</v>
          </cell>
          <cell r="K141">
            <v>3800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278.25</v>
          </cell>
          <cell r="R141">
            <v>0</v>
          </cell>
          <cell r="S141">
            <v>278.25</v>
          </cell>
          <cell r="T141">
            <v>61.79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340.04</v>
          </cell>
          <cell r="AG141">
            <v>3459.96</v>
          </cell>
          <cell r="AH141">
            <v>45.53</v>
          </cell>
          <cell r="AI141">
            <v>81.95</v>
          </cell>
          <cell r="AJ141">
            <v>319.77</v>
          </cell>
          <cell r="AK141">
            <v>52.03</v>
          </cell>
          <cell r="AL141">
            <v>76</v>
          </cell>
          <cell r="AM141">
            <v>1300.73</v>
          </cell>
          <cell r="AN141">
            <v>447.25</v>
          </cell>
          <cell r="AO141">
            <v>130.07</v>
          </cell>
          <cell r="AP141">
            <v>26.01</v>
          </cell>
          <cell r="AQ141">
            <v>0</v>
          </cell>
          <cell r="AR141">
            <v>2032.09</v>
          </cell>
        </row>
        <row r="142">
          <cell r="A142" t="str">
            <v>00905</v>
          </cell>
          <cell r="B142" t="str">
            <v>Ortiz Perez Jose De Jesus</v>
          </cell>
          <cell r="C142">
            <v>2250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1550</v>
          </cell>
          <cell r="I142">
            <v>0</v>
          </cell>
          <cell r="J142">
            <v>0</v>
          </cell>
          <cell r="K142">
            <v>3800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278.25</v>
          </cell>
          <cell r="R142">
            <v>0</v>
          </cell>
          <cell r="S142">
            <v>278.25</v>
          </cell>
          <cell r="T142">
            <v>61.79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340.04</v>
          </cell>
          <cell r="AG142">
            <v>3459.96</v>
          </cell>
          <cell r="AH142">
            <v>45.53</v>
          </cell>
          <cell r="AI142">
            <v>81.95</v>
          </cell>
          <cell r="AJ142">
            <v>319.77</v>
          </cell>
          <cell r="AK142">
            <v>52.03</v>
          </cell>
          <cell r="AL142">
            <v>76</v>
          </cell>
          <cell r="AM142">
            <v>1300.73</v>
          </cell>
          <cell r="AN142">
            <v>447.25</v>
          </cell>
          <cell r="AO142">
            <v>130.07</v>
          </cell>
          <cell r="AP142">
            <v>26.01</v>
          </cell>
          <cell r="AQ142">
            <v>0</v>
          </cell>
          <cell r="AR142">
            <v>2032.09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  <cell r="AN143" t="str">
            <v xml:space="preserve">  -----------------------</v>
          </cell>
          <cell r="AO143" t="str">
            <v xml:space="preserve">  -----------------------</v>
          </cell>
          <cell r="AP143" t="str">
            <v xml:space="preserve">  -----------------------</v>
          </cell>
          <cell r="AQ143" t="str">
            <v xml:space="preserve">  -----------------------</v>
          </cell>
          <cell r="AR143" t="str">
            <v xml:space="preserve">  -----------------------</v>
          </cell>
        </row>
      </sheetData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784.5</v>
          </cell>
          <cell r="F9">
            <v>0</v>
          </cell>
          <cell r="G9">
            <v>8041.13</v>
          </cell>
          <cell r="H9">
            <v>0</v>
          </cell>
          <cell r="I9">
            <v>1044.46</v>
          </cell>
          <cell r="J9">
            <v>0</v>
          </cell>
          <cell r="K9">
            <v>0</v>
          </cell>
          <cell r="L9">
            <v>0</v>
          </cell>
          <cell r="M9">
            <v>713.24</v>
          </cell>
          <cell r="N9">
            <v>5.12</v>
          </cell>
          <cell r="O9">
            <v>713.24</v>
          </cell>
          <cell r="P9">
            <v>182.34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1945.16</v>
          </cell>
          <cell r="AB9">
            <v>6095.97</v>
          </cell>
          <cell r="AC9">
            <v>125.16</v>
          </cell>
          <cell r="AD9">
            <v>225.28</v>
          </cell>
          <cell r="AE9">
            <v>433.7</v>
          </cell>
          <cell r="AF9">
            <v>143.04</v>
          </cell>
          <cell r="AG9">
            <v>160.82</v>
          </cell>
          <cell r="AH9">
            <v>3575.93</v>
          </cell>
          <cell r="AI9">
            <v>784.14</v>
          </cell>
          <cell r="AJ9">
            <v>357.59</v>
          </cell>
          <cell r="AK9">
            <v>71.52</v>
          </cell>
          <cell r="AL9">
            <v>0</v>
          </cell>
          <cell r="AM9">
            <v>5093.04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605.15</v>
          </cell>
          <cell r="E10">
            <v>345.8</v>
          </cell>
          <cell r="F10">
            <v>0</v>
          </cell>
          <cell r="G10">
            <v>3544.45</v>
          </cell>
          <cell r="H10">
            <v>0</v>
          </cell>
          <cell r="I10">
            <v>0</v>
          </cell>
          <cell r="J10">
            <v>0</v>
          </cell>
          <cell r="K10">
            <v>-134.33000000000001</v>
          </cell>
          <cell r="L10">
            <v>0</v>
          </cell>
          <cell r="M10">
            <v>184.61</v>
          </cell>
          <cell r="N10">
            <v>0</v>
          </cell>
          <cell r="O10">
            <v>50.28</v>
          </cell>
          <cell r="P10">
            <v>76.44</v>
          </cell>
          <cell r="Q10">
            <v>0</v>
          </cell>
          <cell r="R10">
            <v>0</v>
          </cell>
          <cell r="S10">
            <v>8.56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135.28</v>
          </cell>
          <cell r="AB10">
            <v>3409.17</v>
          </cell>
          <cell r="AC10">
            <v>56.32</v>
          </cell>
          <cell r="AD10">
            <v>101.38</v>
          </cell>
          <cell r="AE10">
            <v>330.56</v>
          </cell>
          <cell r="AF10">
            <v>64.37</v>
          </cell>
          <cell r="AG10">
            <v>70.89</v>
          </cell>
          <cell r="AH10">
            <v>1609.2</v>
          </cell>
          <cell r="AI10">
            <v>488.26</v>
          </cell>
          <cell r="AJ10">
            <v>160.91999999999999</v>
          </cell>
          <cell r="AK10">
            <v>32.18</v>
          </cell>
          <cell r="AL10">
            <v>0</v>
          </cell>
          <cell r="AM10">
            <v>2425.8200000000002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1681.05</v>
          </cell>
          <cell r="E11">
            <v>0</v>
          </cell>
          <cell r="F11">
            <v>0</v>
          </cell>
          <cell r="G11">
            <v>8885.5499999999993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827.78</v>
          </cell>
          <cell r="N11">
            <v>0</v>
          </cell>
          <cell r="O11">
            <v>827.78</v>
          </cell>
          <cell r="P11">
            <v>215.02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1042.8</v>
          </cell>
          <cell r="AB11">
            <v>7842.75</v>
          </cell>
          <cell r="AC11">
            <v>145.77000000000001</v>
          </cell>
          <cell r="AD11">
            <v>262.39</v>
          </cell>
          <cell r="AE11">
            <v>467.28</v>
          </cell>
          <cell r="AF11">
            <v>166.6</v>
          </cell>
          <cell r="AG11">
            <v>177.71</v>
          </cell>
          <cell r="AH11">
            <v>4164.8999999999996</v>
          </cell>
          <cell r="AI11">
            <v>875.44</v>
          </cell>
          <cell r="AJ11">
            <v>416.49</v>
          </cell>
          <cell r="AK11">
            <v>83.3</v>
          </cell>
          <cell r="AL11">
            <v>0</v>
          </cell>
          <cell r="AM11">
            <v>5884.44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1372.88</v>
          </cell>
          <cell r="E12">
            <v>0</v>
          </cell>
          <cell r="F12">
            <v>0</v>
          </cell>
          <cell r="G12">
            <v>7256.63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570.4</v>
          </cell>
          <cell r="N12">
            <v>0</v>
          </cell>
          <cell r="O12">
            <v>570.4</v>
          </cell>
          <cell r="P12">
            <v>209.34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779.74</v>
          </cell>
          <cell r="AB12">
            <v>6476.89</v>
          </cell>
          <cell r="AC12">
            <v>142.19</v>
          </cell>
          <cell r="AD12">
            <v>255.93</v>
          </cell>
          <cell r="AE12">
            <v>461.43</v>
          </cell>
          <cell r="AF12">
            <v>162.5</v>
          </cell>
          <cell r="AG12">
            <v>145.13</v>
          </cell>
          <cell r="AH12">
            <v>4062.45</v>
          </cell>
          <cell r="AI12">
            <v>859.55</v>
          </cell>
          <cell r="AJ12">
            <v>406.25</v>
          </cell>
          <cell r="AK12">
            <v>81.25</v>
          </cell>
          <cell r="AL12">
            <v>0</v>
          </cell>
          <cell r="AM12">
            <v>5717.13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1681.05</v>
          </cell>
          <cell r="E13">
            <v>0</v>
          </cell>
          <cell r="F13">
            <v>0</v>
          </cell>
          <cell r="G13">
            <v>8885.5499999999993</v>
          </cell>
          <cell r="H13">
            <v>0</v>
          </cell>
          <cell r="I13">
            <v>2084.79</v>
          </cell>
          <cell r="J13">
            <v>0</v>
          </cell>
          <cell r="K13">
            <v>0</v>
          </cell>
          <cell r="L13">
            <v>0</v>
          </cell>
          <cell r="M13">
            <v>827.78</v>
          </cell>
          <cell r="N13">
            <v>0</v>
          </cell>
          <cell r="O13">
            <v>827.78</v>
          </cell>
          <cell r="P13">
            <v>215.02</v>
          </cell>
          <cell r="Q13">
            <v>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41.15</v>
          </cell>
          <cell r="Z13">
            <v>0</v>
          </cell>
          <cell r="AA13">
            <v>3668.74</v>
          </cell>
          <cell r="AB13">
            <v>5216.8100000000004</v>
          </cell>
          <cell r="AC13">
            <v>145.77000000000001</v>
          </cell>
          <cell r="AD13">
            <v>262.38</v>
          </cell>
          <cell r="AE13">
            <v>467.27</v>
          </cell>
          <cell r="AF13">
            <v>166.59</v>
          </cell>
          <cell r="AG13">
            <v>177.71</v>
          </cell>
          <cell r="AH13">
            <v>4164.82</v>
          </cell>
          <cell r="AI13">
            <v>875.42</v>
          </cell>
          <cell r="AJ13">
            <v>416.48</v>
          </cell>
          <cell r="AK13">
            <v>83.3</v>
          </cell>
          <cell r="AL13">
            <v>0</v>
          </cell>
          <cell r="AM13">
            <v>5884.32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923.79</v>
          </cell>
          <cell r="E14">
            <v>527.88</v>
          </cell>
          <cell r="F14">
            <v>0</v>
          </cell>
          <cell r="G14">
            <v>5410.77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353</v>
          </cell>
          <cell r="N14">
            <v>0</v>
          </cell>
          <cell r="O14">
            <v>353</v>
          </cell>
          <cell r="P14">
            <v>146.44999999999999</v>
          </cell>
          <cell r="Q14">
            <v>950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1449.45</v>
          </cell>
          <cell r="AB14">
            <v>3961.32</v>
          </cell>
          <cell r="AC14">
            <v>102.53</v>
          </cell>
          <cell r="AD14">
            <v>184.55</v>
          </cell>
          <cell r="AE14">
            <v>396.85</v>
          </cell>
          <cell r="AF14">
            <v>117.17</v>
          </cell>
          <cell r="AG14">
            <v>108.22</v>
          </cell>
          <cell r="AH14">
            <v>2929.35</v>
          </cell>
          <cell r="AI14">
            <v>683.93</v>
          </cell>
          <cell r="AJ14">
            <v>292.94</v>
          </cell>
          <cell r="AK14">
            <v>58.59</v>
          </cell>
          <cell r="AL14">
            <v>0</v>
          </cell>
          <cell r="AM14">
            <v>4190.2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822.68</v>
          </cell>
          <cell r="E15">
            <v>0</v>
          </cell>
          <cell r="F15">
            <v>0</v>
          </cell>
          <cell r="G15">
            <v>4348.43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248.42</v>
          </cell>
          <cell r="N15">
            <v>0</v>
          </cell>
          <cell r="O15">
            <v>141.04</v>
          </cell>
          <cell r="P15">
            <v>96.99</v>
          </cell>
          <cell r="Q15">
            <v>700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938.03</v>
          </cell>
          <cell r="AB15">
            <v>3410.4</v>
          </cell>
          <cell r="AC15">
            <v>71.34</v>
          </cell>
          <cell r="AD15">
            <v>128.41</v>
          </cell>
          <cell r="AE15">
            <v>346.05</v>
          </cell>
          <cell r="AF15">
            <v>81.53</v>
          </cell>
          <cell r="AG15">
            <v>86.97</v>
          </cell>
          <cell r="AH15">
            <v>2038.2</v>
          </cell>
          <cell r="AI15">
            <v>545.79999999999995</v>
          </cell>
          <cell r="AJ15">
            <v>203.82</v>
          </cell>
          <cell r="AK15">
            <v>40.76</v>
          </cell>
          <cell r="AL15">
            <v>0</v>
          </cell>
          <cell r="AM15">
            <v>2997.08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1143.4100000000001</v>
          </cell>
          <cell r="E16">
            <v>5000</v>
          </cell>
          <cell r="F16">
            <v>0</v>
          </cell>
          <cell r="G16">
            <v>11043.76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1403.61</v>
          </cell>
          <cell r="N16">
            <v>0</v>
          </cell>
          <cell r="O16">
            <v>1403.61</v>
          </cell>
          <cell r="P16">
            <v>141.09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1544.7</v>
          </cell>
          <cell r="AB16">
            <v>9499.06</v>
          </cell>
          <cell r="AC16">
            <v>99.15</v>
          </cell>
          <cell r="AD16">
            <v>178.47</v>
          </cell>
          <cell r="AE16">
            <v>391.35</v>
          </cell>
          <cell r="AF16">
            <v>113.32</v>
          </cell>
          <cell r="AG16">
            <v>220.88</v>
          </cell>
          <cell r="AH16">
            <v>2832.9</v>
          </cell>
          <cell r="AI16">
            <v>668.97</v>
          </cell>
          <cell r="AJ16">
            <v>283.29000000000002</v>
          </cell>
          <cell r="AK16">
            <v>56.66</v>
          </cell>
          <cell r="AL16">
            <v>0</v>
          </cell>
          <cell r="AM16">
            <v>4176.0200000000004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1166.6500000000001</v>
          </cell>
          <cell r="E17">
            <v>1807.36</v>
          </cell>
          <cell r="F17">
            <v>0</v>
          </cell>
          <cell r="G17">
            <v>7973.96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742.94</v>
          </cell>
          <cell r="N17">
            <v>0</v>
          </cell>
          <cell r="O17">
            <v>742.94</v>
          </cell>
          <cell r="P17">
            <v>195.29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938.23</v>
          </cell>
          <cell r="AB17">
            <v>7035.73</v>
          </cell>
          <cell r="AC17">
            <v>133.33000000000001</v>
          </cell>
          <cell r="AD17">
            <v>240</v>
          </cell>
          <cell r="AE17">
            <v>447.02</v>
          </cell>
          <cell r="AF17">
            <v>152.38</v>
          </cell>
          <cell r="AG17">
            <v>159.47999999999999</v>
          </cell>
          <cell r="AH17">
            <v>3809.47</v>
          </cell>
          <cell r="AI17">
            <v>820.35</v>
          </cell>
          <cell r="AJ17">
            <v>380.95</v>
          </cell>
          <cell r="AK17">
            <v>76.19</v>
          </cell>
          <cell r="AL17">
            <v>0</v>
          </cell>
          <cell r="AM17">
            <v>5398.82</v>
          </cell>
        </row>
        <row r="18">
          <cell r="A18" t="str">
            <v>00067</v>
          </cell>
          <cell r="B18" t="str">
            <v>Flores Diaz Maria De La Luz</v>
          </cell>
          <cell r="C18">
            <v>2125.5</v>
          </cell>
          <cell r="D18">
            <v>495.95</v>
          </cell>
          <cell r="E18">
            <v>0</v>
          </cell>
          <cell r="F18">
            <v>0</v>
          </cell>
          <cell r="G18">
            <v>2621.45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-66.930000000000007</v>
          </cell>
          <cell r="M18">
            <v>121.79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-66.930000000000007</v>
          </cell>
          <cell r="AB18">
            <v>2688.38</v>
          </cell>
          <cell r="AC18">
            <v>58.36</v>
          </cell>
          <cell r="AD18">
            <v>105.06</v>
          </cell>
          <cell r="AE18">
            <v>332.61</v>
          </cell>
          <cell r="AF18">
            <v>49.15</v>
          </cell>
          <cell r="AG18">
            <v>52.43</v>
          </cell>
          <cell r="AH18">
            <v>1228.73</v>
          </cell>
          <cell r="AI18">
            <v>496.03</v>
          </cell>
          <cell r="AJ18">
            <v>122.87</v>
          </cell>
          <cell r="AK18">
            <v>24.57</v>
          </cell>
          <cell r="AL18">
            <v>0</v>
          </cell>
          <cell r="AM18">
            <v>1973.78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1526.88</v>
          </cell>
          <cell r="E19">
            <v>0</v>
          </cell>
          <cell r="F19">
            <v>0</v>
          </cell>
          <cell r="G19">
            <v>8070.63</v>
          </cell>
          <cell r="H19">
            <v>0</v>
          </cell>
          <cell r="I19">
            <v>0</v>
          </cell>
          <cell r="J19">
            <v>1972.85</v>
          </cell>
          <cell r="K19">
            <v>0</v>
          </cell>
          <cell r="L19">
            <v>0</v>
          </cell>
          <cell r="M19">
            <v>688.67</v>
          </cell>
          <cell r="N19">
            <v>0</v>
          </cell>
          <cell r="O19">
            <v>688.67</v>
          </cell>
          <cell r="P19">
            <v>193.82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2855.34</v>
          </cell>
          <cell r="AB19">
            <v>5215.29</v>
          </cell>
          <cell r="AC19">
            <v>132.4</v>
          </cell>
          <cell r="AD19">
            <v>238.32</v>
          </cell>
          <cell r="AE19">
            <v>445.5</v>
          </cell>
          <cell r="AF19">
            <v>151.32</v>
          </cell>
          <cell r="AG19">
            <v>161.41</v>
          </cell>
          <cell r="AH19">
            <v>3782.92</v>
          </cell>
          <cell r="AI19">
            <v>816.22</v>
          </cell>
          <cell r="AJ19">
            <v>378.29</v>
          </cell>
          <cell r="AK19">
            <v>75.66</v>
          </cell>
          <cell r="AL19">
            <v>0</v>
          </cell>
          <cell r="AM19">
            <v>5365.82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1808.8</v>
          </cell>
          <cell r="E20">
            <v>0</v>
          </cell>
          <cell r="F20">
            <v>0</v>
          </cell>
          <cell r="G20">
            <v>9560.7999999999993</v>
          </cell>
          <cell r="H20">
            <v>0</v>
          </cell>
          <cell r="I20">
            <v>1884.51</v>
          </cell>
          <cell r="J20">
            <v>0</v>
          </cell>
          <cell r="K20">
            <v>0</v>
          </cell>
          <cell r="L20">
            <v>0</v>
          </cell>
          <cell r="M20">
            <v>944.73</v>
          </cell>
          <cell r="N20">
            <v>0</v>
          </cell>
          <cell r="O20">
            <v>944.73</v>
          </cell>
          <cell r="P20">
            <v>232.59</v>
          </cell>
          <cell r="Q20">
            <v>1000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18.510000000000002</v>
          </cell>
          <cell r="Z20">
            <v>0</v>
          </cell>
          <cell r="AA20">
            <v>4080.34</v>
          </cell>
          <cell r="AB20">
            <v>5480.46</v>
          </cell>
          <cell r="AC20">
            <v>156.85</v>
          </cell>
          <cell r="AD20">
            <v>282.33</v>
          </cell>
          <cell r="AE20">
            <v>485.32</v>
          </cell>
          <cell r="AF20">
            <v>179.26</v>
          </cell>
          <cell r="AG20">
            <v>191.22</v>
          </cell>
          <cell r="AH20">
            <v>4481.3999999999996</v>
          </cell>
          <cell r="AI20">
            <v>924.5</v>
          </cell>
          <cell r="AJ20">
            <v>448.14</v>
          </cell>
          <cell r="AK20">
            <v>89.63</v>
          </cell>
          <cell r="AL20">
            <v>0</v>
          </cell>
          <cell r="AM20">
            <v>6314.15</v>
          </cell>
        </row>
        <row r="21">
          <cell r="A21" t="str">
            <v>00091</v>
          </cell>
          <cell r="B21" t="str">
            <v>Gonzalez Hernandez Javier</v>
          </cell>
          <cell r="C21">
            <v>2125.5</v>
          </cell>
          <cell r="D21">
            <v>495.95</v>
          </cell>
          <cell r="E21">
            <v>0</v>
          </cell>
          <cell r="F21">
            <v>0</v>
          </cell>
          <cell r="G21">
            <v>2621.45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-66.930000000000007</v>
          </cell>
          <cell r="M21">
            <v>121.79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-66.930000000000007</v>
          </cell>
          <cell r="AB21">
            <v>2688.38</v>
          </cell>
          <cell r="AC21">
            <v>58.36</v>
          </cell>
          <cell r="AD21">
            <v>105.06</v>
          </cell>
          <cell r="AE21">
            <v>332.61</v>
          </cell>
          <cell r="AF21">
            <v>49.15</v>
          </cell>
          <cell r="AG21">
            <v>52.43</v>
          </cell>
          <cell r="AH21">
            <v>1228.73</v>
          </cell>
          <cell r="AI21">
            <v>496.03</v>
          </cell>
          <cell r="AJ21">
            <v>122.87</v>
          </cell>
          <cell r="AK21">
            <v>24.57</v>
          </cell>
          <cell r="AL21">
            <v>0</v>
          </cell>
          <cell r="AM21">
            <v>1973.78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1069.5999999999999</v>
          </cell>
          <cell r="E22">
            <v>0</v>
          </cell>
          <cell r="F22">
            <v>0</v>
          </cell>
          <cell r="G22">
            <v>5653.6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363.55</v>
          </cell>
          <cell r="N22">
            <v>0</v>
          </cell>
          <cell r="O22">
            <v>363.55</v>
          </cell>
          <cell r="P22">
            <v>130.93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494.48</v>
          </cell>
          <cell r="AB22">
            <v>5159.12</v>
          </cell>
          <cell r="AC22">
            <v>92.75</v>
          </cell>
          <cell r="AD22">
            <v>166.95</v>
          </cell>
          <cell r="AE22">
            <v>380.93</v>
          </cell>
          <cell r="AF22">
            <v>106</v>
          </cell>
          <cell r="AG22">
            <v>113.07</v>
          </cell>
          <cell r="AH22">
            <v>2649.97</v>
          </cell>
          <cell r="AI22">
            <v>640.63</v>
          </cell>
          <cell r="AJ22">
            <v>265</v>
          </cell>
          <cell r="AK22">
            <v>53</v>
          </cell>
          <cell r="AL22">
            <v>0</v>
          </cell>
          <cell r="AM22">
            <v>3827.67</v>
          </cell>
        </row>
        <row r="23">
          <cell r="A23" t="str">
            <v>00096</v>
          </cell>
          <cell r="B23" t="str">
            <v>Sanchez Sanchez Micaela</v>
          </cell>
          <cell r="C23">
            <v>2125.5</v>
          </cell>
          <cell r="D23">
            <v>495.95</v>
          </cell>
          <cell r="E23">
            <v>0</v>
          </cell>
          <cell r="F23">
            <v>0</v>
          </cell>
          <cell r="G23">
            <v>2621.45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-66.930000000000007</v>
          </cell>
          <cell r="M23">
            <v>121.79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-66.930000000000007</v>
          </cell>
          <cell r="AB23">
            <v>2688.38</v>
          </cell>
          <cell r="AC23">
            <v>58.36</v>
          </cell>
          <cell r="AD23">
            <v>105.06</v>
          </cell>
          <cell r="AE23">
            <v>332.61</v>
          </cell>
          <cell r="AF23">
            <v>49.15</v>
          </cell>
          <cell r="AG23">
            <v>52.43</v>
          </cell>
          <cell r="AH23">
            <v>1228.73</v>
          </cell>
          <cell r="AI23">
            <v>496.03</v>
          </cell>
          <cell r="AJ23">
            <v>122.87</v>
          </cell>
          <cell r="AK23">
            <v>24.57</v>
          </cell>
          <cell r="AL23">
            <v>0</v>
          </cell>
          <cell r="AM23">
            <v>1973.78</v>
          </cell>
        </row>
        <row r="24">
          <cell r="A24" t="str">
            <v>00113</v>
          </cell>
          <cell r="B24" t="str">
            <v>Hernandez Murillo Jose Adrian</v>
          </cell>
          <cell r="C24">
            <v>8714.7000000000007</v>
          </cell>
          <cell r="D24">
            <v>2033.43</v>
          </cell>
          <cell r="E24">
            <v>0</v>
          </cell>
          <cell r="F24">
            <v>0</v>
          </cell>
          <cell r="G24">
            <v>10748.13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1150.3599999999999</v>
          </cell>
          <cell r="N24">
            <v>0</v>
          </cell>
          <cell r="O24">
            <v>1150.3599999999999</v>
          </cell>
          <cell r="P24">
            <v>263.45999999999998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1413.82</v>
          </cell>
          <cell r="AB24">
            <v>9334.31</v>
          </cell>
          <cell r="AC24">
            <v>176.33</v>
          </cell>
          <cell r="AD24">
            <v>317.39</v>
          </cell>
          <cell r="AE24">
            <v>517.04</v>
          </cell>
          <cell r="AF24">
            <v>201.52</v>
          </cell>
          <cell r="AG24">
            <v>214.96</v>
          </cell>
          <cell r="AH24">
            <v>5037.9799999999996</v>
          </cell>
          <cell r="AI24">
            <v>1010.76</v>
          </cell>
          <cell r="AJ24">
            <v>503.8</v>
          </cell>
          <cell r="AK24">
            <v>100.76</v>
          </cell>
          <cell r="AL24">
            <v>0</v>
          </cell>
          <cell r="AM24">
            <v>7069.78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997.5</v>
          </cell>
          <cell r="E25">
            <v>0</v>
          </cell>
          <cell r="F25">
            <v>0</v>
          </cell>
          <cell r="G25">
            <v>5272.5</v>
          </cell>
          <cell r="H25">
            <v>0</v>
          </cell>
          <cell r="I25">
            <v>0</v>
          </cell>
          <cell r="J25">
            <v>1307.3900000000001</v>
          </cell>
          <cell r="K25">
            <v>0</v>
          </cell>
          <cell r="L25">
            <v>0</v>
          </cell>
          <cell r="M25">
            <v>329.93</v>
          </cell>
          <cell r="N25">
            <v>0</v>
          </cell>
          <cell r="O25">
            <v>329.93</v>
          </cell>
          <cell r="P25">
            <v>121.04</v>
          </cell>
          <cell r="Q25">
            <v>500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30.02</v>
          </cell>
          <cell r="Z25">
            <v>0</v>
          </cell>
          <cell r="AA25">
            <v>2288.38</v>
          </cell>
          <cell r="AB25">
            <v>2984.12</v>
          </cell>
          <cell r="AC25">
            <v>86.5</v>
          </cell>
          <cell r="AD25">
            <v>155.69999999999999</v>
          </cell>
          <cell r="AE25">
            <v>370.75</v>
          </cell>
          <cell r="AF25">
            <v>98.86</v>
          </cell>
          <cell r="AG25">
            <v>105.45</v>
          </cell>
          <cell r="AH25">
            <v>2471.4</v>
          </cell>
          <cell r="AI25">
            <v>612.95000000000005</v>
          </cell>
          <cell r="AJ25">
            <v>247.14</v>
          </cell>
          <cell r="AK25">
            <v>49.43</v>
          </cell>
          <cell r="AL25">
            <v>0</v>
          </cell>
          <cell r="AM25">
            <v>3585.23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923.79</v>
          </cell>
          <cell r="E26">
            <v>0</v>
          </cell>
          <cell r="F26">
            <v>0</v>
          </cell>
          <cell r="G26">
            <v>4882.8900000000003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295.56</v>
          </cell>
          <cell r="N26">
            <v>0</v>
          </cell>
          <cell r="O26">
            <v>295.56</v>
          </cell>
          <cell r="P26">
            <v>110.9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406.46</v>
          </cell>
          <cell r="AB26">
            <v>4476.43</v>
          </cell>
          <cell r="AC26">
            <v>80.11</v>
          </cell>
          <cell r="AD26">
            <v>144.19</v>
          </cell>
          <cell r="AE26">
            <v>360.33</v>
          </cell>
          <cell r="AF26">
            <v>91.55</v>
          </cell>
          <cell r="AG26">
            <v>97.66</v>
          </cell>
          <cell r="AH26">
            <v>2288.7800000000002</v>
          </cell>
          <cell r="AI26">
            <v>584.63</v>
          </cell>
          <cell r="AJ26">
            <v>228.88</v>
          </cell>
          <cell r="AK26">
            <v>45.78</v>
          </cell>
          <cell r="AL26">
            <v>0</v>
          </cell>
          <cell r="AM26">
            <v>3337.28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1069.5999999999999</v>
          </cell>
          <cell r="E27">
            <v>0</v>
          </cell>
          <cell r="F27">
            <v>0</v>
          </cell>
          <cell r="G27">
            <v>5653.6</v>
          </cell>
          <cell r="H27">
            <v>0</v>
          </cell>
          <cell r="I27">
            <v>525.72</v>
          </cell>
          <cell r="J27">
            <v>0</v>
          </cell>
          <cell r="K27">
            <v>0</v>
          </cell>
          <cell r="L27">
            <v>0</v>
          </cell>
          <cell r="M27">
            <v>363.55</v>
          </cell>
          <cell r="N27">
            <v>0</v>
          </cell>
          <cell r="O27">
            <v>363.55</v>
          </cell>
          <cell r="P27">
            <v>130.96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1020.23</v>
          </cell>
          <cell r="AB27">
            <v>4633.37</v>
          </cell>
          <cell r="AC27">
            <v>92.75</v>
          </cell>
          <cell r="AD27">
            <v>166.95</v>
          </cell>
          <cell r="AE27">
            <v>380.93</v>
          </cell>
          <cell r="AF27">
            <v>106</v>
          </cell>
          <cell r="AG27">
            <v>113.07</v>
          </cell>
          <cell r="AH27">
            <v>2650.01</v>
          </cell>
          <cell r="AI27">
            <v>640.63</v>
          </cell>
          <cell r="AJ27">
            <v>265</v>
          </cell>
          <cell r="AK27">
            <v>53</v>
          </cell>
          <cell r="AL27">
            <v>0</v>
          </cell>
          <cell r="AM27">
            <v>3827.71</v>
          </cell>
        </row>
        <row r="28">
          <cell r="A28" t="str">
            <v>00163</v>
          </cell>
          <cell r="B28" t="str">
            <v>Zamora Vazquez Samuel Hector</v>
          </cell>
          <cell r="C28">
            <v>5220</v>
          </cell>
          <cell r="D28">
            <v>0</v>
          </cell>
          <cell r="E28">
            <v>3494.74</v>
          </cell>
          <cell r="F28">
            <v>0</v>
          </cell>
          <cell r="G28">
            <v>8714.74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1150.3699999999999</v>
          </cell>
          <cell r="N28">
            <v>0</v>
          </cell>
          <cell r="O28">
            <v>1150.3699999999999</v>
          </cell>
          <cell r="P28">
            <v>237.6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1387.97</v>
          </cell>
          <cell r="AB28">
            <v>7326.77</v>
          </cell>
          <cell r="AC28">
            <v>160.01</v>
          </cell>
          <cell r="AD28">
            <v>288.01</v>
          </cell>
          <cell r="AE28">
            <v>490.45</v>
          </cell>
          <cell r="AF28">
            <v>182.87</v>
          </cell>
          <cell r="AG28">
            <v>174.29</v>
          </cell>
          <cell r="AH28">
            <v>4571.63</v>
          </cell>
          <cell r="AI28">
            <v>938.47</v>
          </cell>
          <cell r="AJ28">
            <v>457.16</v>
          </cell>
          <cell r="AK28">
            <v>91.43</v>
          </cell>
          <cell r="AL28">
            <v>0</v>
          </cell>
          <cell r="AM28">
            <v>6415.85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605.15</v>
          </cell>
          <cell r="E29">
            <v>345.8</v>
          </cell>
          <cell r="F29">
            <v>0</v>
          </cell>
          <cell r="G29">
            <v>3544.45</v>
          </cell>
          <cell r="H29">
            <v>0</v>
          </cell>
          <cell r="I29">
            <v>0</v>
          </cell>
          <cell r="J29">
            <v>987.8</v>
          </cell>
          <cell r="K29">
            <v>-134.33000000000001</v>
          </cell>
          <cell r="L29">
            <v>0</v>
          </cell>
          <cell r="M29">
            <v>184.61</v>
          </cell>
          <cell r="N29">
            <v>0</v>
          </cell>
          <cell r="O29">
            <v>50.28</v>
          </cell>
          <cell r="P29">
            <v>76.44</v>
          </cell>
          <cell r="Q29">
            <v>0</v>
          </cell>
          <cell r="R29">
            <v>0</v>
          </cell>
          <cell r="S29">
            <v>8.56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1123.08</v>
          </cell>
          <cell r="AB29">
            <v>2421.37</v>
          </cell>
          <cell r="AC29">
            <v>56.32</v>
          </cell>
          <cell r="AD29">
            <v>101.38</v>
          </cell>
          <cell r="AE29">
            <v>330.56</v>
          </cell>
          <cell r="AF29">
            <v>64.37</v>
          </cell>
          <cell r="AG29">
            <v>70.89</v>
          </cell>
          <cell r="AH29">
            <v>1609.2</v>
          </cell>
          <cell r="AI29">
            <v>488.26</v>
          </cell>
          <cell r="AJ29">
            <v>160.91999999999999</v>
          </cell>
          <cell r="AK29">
            <v>32.18</v>
          </cell>
          <cell r="AL29">
            <v>0</v>
          </cell>
          <cell r="AM29">
            <v>2425.8200000000002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1837.5</v>
          </cell>
          <cell r="E30">
            <v>0</v>
          </cell>
          <cell r="F30">
            <v>0</v>
          </cell>
          <cell r="G30">
            <v>9712.5</v>
          </cell>
          <cell r="H30">
            <v>0</v>
          </cell>
          <cell r="I30">
            <v>961.2</v>
          </cell>
          <cell r="J30">
            <v>0</v>
          </cell>
          <cell r="K30">
            <v>0</v>
          </cell>
          <cell r="L30">
            <v>0</v>
          </cell>
          <cell r="M30">
            <v>971</v>
          </cell>
          <cell r="N30">
            <v>0</v>
          </cell>
          <cell r="O30">
            <v>971</v>
          </cell>
          <cell r="P30">
            <v>236.53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2168.73</v>
          </cell>
          <cell r="AB30">
            <v>7543.77</v>
          </cell>
          <cell r="AC30">
            <v>159.34</v>
          </cell>
          <cell r="AD30">
            <v>286.82</v>
          </cell>
          <cell r="AE30">
            <v>489.39</v>
          </cell>
          <cell r="AF30">
            <v>182.11</v>
          </cell>
          <cell r="AG30">
            <v>194.25</v>
          </cell>
          <cell r="AH30">
            <v>4552.6400000000003</v>
          </cell>
          <cell r="AI30">
            <v>935.55</v>
          </cell>
          <cell r="AJ30">
            <v>455.26</v>
          </cell>
          <cell r="AK30">
            <v>91.05</v>
          </cell>
          <cell r="AL30">
            <v>0</v>
          </cell>
          <cell r="AM30">
            <v>6410.86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777</v>
          </cell>
          <cell r="E31">
            <v>444</v>
          </cell>
          <cell r="F31">
            <v>0</v>
          </cell>
          <cell r="G31">
            <v>4551</v>
          </cell>
          <cell r="H31">
            <v>0</v>
          </cell>
          <cell r="I31">
            <v>0</v>
          </cell>
          <cell r="J31">
            <v>1226.3699999999999</v>
          </cell>
          <cell r="K31">
            <v>0</v>
          </cell>
          <cell r="L31">
            <v>0</v>
          </cell>
          <cell r="M31">
            <v>275.43</v>
          </cell>
          <cell r="N31">
            <v>0</v>
          </cell>
          <cell r="O31">
            <v>275.43</v>
          </cell>
          <cell r="P31">
            <v>94.12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80</v>
          </cell>
          <cell r="Z31">
            <v>0</v>
          </cell>
          <cell r="AA31">
            <v>1675.92</v>
          </cell>
          <cell r="AB31">
            <v>2875.08</v>
          </cell>
          <cell r="AC31">
            <v>69.349999999999994</v>
          </cell>
          <cell r="AD31">
            <v>124.83</v>
          </cell>
          <cell r="AE31">
            <v>343.59</v>
          </cell>
          <cell r="AF31">
            <v>79.260000000000005</v>
          </cell>
          <cell r="AG31">
            <v>91.02</v>
          </cell>
          <cell r="AH31">
            <v>1981.5</v>
          </cell>
          <cell r="AI31">
            <v>537.77</v>
          </cell>
          <cell r="AJ31">
            <v>198.15</v>
          </cell>
          <cell r="AK31">
            <v>39.630000000000003</v>
          </cell>
          <cell r="AL31">
            <v>0</v>
          </cell>
          <cell r="AM31">
            <v>2927.33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923.79</v>
          </cell>
          <cell r="E32">
            <v>0</v>
          </cell>
          <cell r="F32">
            <v>0</v>
          </cell>
          <cell r="G32">
            <v>4882.8900000000003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295.56</v>
          </cell>
          <cell r="N32">
            <v>0</v>
          </cell>
          <cell r="O32">
            <v>295.56</v>
          </cell>
          <cell r="P32">
            <v>110.88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406.44</v>
          </cell>
          <cell r="AB32">
            <v>4476.45</v>
          </cell>
          <cell r="AC32">
            <v>80.099999999999994</v>
          </cell>
          <cell r="AD32">
            <v>144.18</v>
          </cell>
          <cell r="AE32">
            <v>360.33</v>
          </cell>
          <cell r="AF32">
            <v>91.54</v>
          </cell>
          <cell r="AG32">
            <v>97.66</v>
          </cell>
          <cell r="AH32">
            <v>2288.56</v>
          </cell>
          <cell r="AI32">
            <v>584.61</v>
          </cell>
          <cell r="AJ32">
            <v>228.86</v>
          </cell>
          <cell r="AK32">
            <v>45.77</v>
          </cell>
          <cell r="AL32">
            <v>0</v>
          </cell>
          <cell r="AM32">
            <v>3337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1218.7</v>
          </cell>
          <cell r="E33">
            <v>0</v>
          </cell>
          <cell r="F33">
            <v>0</v>
          </cell>
          <cell r="G33">
            <v>6441.7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457.6</v>
          </cell>
          <cell r="N33">
            <v>0</v>
          </cell>
          <cell r="O33">
            <v>457.6</v>
          </cell>
          <cell r="P33">
            <v>188.13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645.73</v>
          </cell>
          <cell r="AB33">
            <v>5795.97</v>
          </cell>
          <cell r="AC33">
            <v>128.81</v>
          </cell>
          <cell r="AD33">
            <v>231.87</v>
          </cell>
          <cell r="AE33">
            <v>439.67</v>
          </cell>
          <cell r="AF33">
            <v>147.22</v>
          </cell>
          <cell r="AG33">
            <v>128.83000000000001</v>
          </cell>
          <cell r="AH33">
            <v>3680.4</v>
          </cell>
          <cell r="AI33">
            <v>800.35</v>
          </cell>
          <cell r="AJ33">
            <v>368.04</v>
          </cell>
          <cell r="AK33">
            <v>73.61</v>
          </cell>
          <cell r="AL33">
            <v>0</v>
          </cell>
          <cell r="AM33">
            <v>5198.45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1272.32</v>
          </cell>
          <cell r="E34">
            <v>0</v>
          </cell>
          <cell r="F34">
            <v>0</v>
          </cell>
          <cell r="G34">
            <v>5856.32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363.55</v>
          </cell>
          <cell r="N34">
            <v>0</v>
          </cell>
          <cell r="O34">
            <v>363.55</v>
          </cell>
          <cell r="P34">
            <v>135.18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498.73</v>
          </cell>
          <cell r="AB34">
            <v>5357.59</v>
          </cell>
          <cell r="AC34">
            <v>95.42</v>
          </cell>
          <cell r="AD34">
            <v>171.76</v>
          </cell>
          <cell r="AE34">
            <v>385.28</v>
          </cell>
          <cell r="AF34">
            <v>109.06</v>
          </cell>
          <cell r="AG34">
            <v>117.13</v>
          </cell>
          <cell r="AH34">
            <v>2726.4</v>
          </cell>
          <cell r="AI34">
            <v>652.46</v>
          </cell>
          <cell r="AJ34">
            <v>272.64</v>
          </cell>
          <cell r="AK34">
            <v>54.53</v>
          </cell>
          <cell r="AL34">
            <v>0</v>
          </cell>
          <cell r="AM34">
            <v>3932.22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1218.7</v>
          </cell>
          <cell r="E35">
            <v>0</v>
          </cell>
          <cell r="F35">
            <v>0</v>
          </cell>
          <cell r="G35">
            <v>6441.7</v>
          </cell>
          <cell r="H35">
            <v>0</v>
          </cell>
          <cell r="I35">
            <v>0</v>
          </cell>
          <cell r="J35">
            <v>2120.33</v>
          </cell>
          <cell r="K35">
            <v>0</v>
          </cell>
          <cell r="L35">
            <v>0</v>
          </cell>
          <cell r="M35">
            <v>457.6</v>
          </cell>
          <cell r="N35">
            <v>0</v>
          </cell>
          <cell r="O35">
            <v>457.6</v>
          </cell>
          <cell r="P35">
            <v>151.43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100</v>
          </cell>
          <cell r="Z35">
            <v>0</v>
          </cell>
          <cell r="AA35">
            <v>2829.36</v>
          </cell>
          <cell r="AB35">
            <v>3612.34</v>
          </cell>
          <cell r="AC35">
            <v>105.68</v>
          </cell>
          <cell r="AD35">
            <v>190.22</v>
          </cell>
          <cell r="AE35">
            <v>401.98</v>
          </cell>
          <cell r="AF35">
            <v>120.77</v>
          </cell>
          <cell r="AG35">
            <v>128.83000000000001</v>
          </cell>
          <cell r="AH35">
            <v>3019.32</v>
          </cell>
          <cell r="AI35">
            <v>697.88</v>
          </cell>
          <cell r="AJ35">
            <v>301.93</v>
          </cell>
          <cell r="AK35">
            <v>60.39</v>
          </cell>
          <cell r="AL35">
            <v>0</v>
          </cell>
          <cell r="AM35">
            <v>4329.12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1198.75</v>
          </cell>
          <cell r="E36">
            <v>0</v>
          </cell>
          <cell r="F36">
            <v>0</v>
          </cell>
          <cell r="G36">
            <v>6336.25</v>
          </cell>
          <cell r="H36">
            <v>0</v>
          </cell>
          <cell r="I36">
            <v>681.48</v>
          </cell>
          <cell r="J36">
            <v>0</v>
          </cell>
          <cell r="K36">
            <v>0</v>
          </cell>
          <cell r="L36">
            <v>0</v>
          </cell>
          <cell r="M36">
            <v>443.92</v>
          </cell>
          <cell r="N36">
            <v>0</v>
          </cell>
          <cell r="O36">
            <v>443.92</v>
          </cell>
          <cell r="P36">
            <v>148.72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1274.1199999999999</v>
          </cell>
          <cell r="AB36">
            <v>5062.13</v>
          </cell>
          <cell r="AC36">
            <v>103.95</v>
          </cell>
          <cell r="AD36">
            <v>187.11</v>
          </cell>
          <cell r="AE36">
            <v>399.17</v>
          </cell>
          <cell r="AF36">
            <v>118.8</v>
          </cell>
          <cell r="AG36">
            <v>126.73</v>
          </cell>
          <cell r="AH36">
            <v>2970</v>
          </cell>
          <cell r="AI36">
            <v>690.23</v>
          </cell>
          <cell r="AJ36">
            <v>297</v>
          </cell>
          <cell r="AK36">
            <v>59.4</v>
          </cell>
          <cell r="AL36">
            <v>0</v>
          </cell>
          <cell r="AM36">
            <v>4262.16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520.1</v>
          </cell>
          <cell r="E37">
            <v>921</v>
          </cell>
          <cell r="F37">
            <v>0</v>
          </cell>
          <cell r="G37">
            <v>3670.1</v>
          </cell>
          <cell r="H37">
            <v>0</v>
          </cell>
          <cell r="I37">
            <v>0</v>
          </cell>
          <cell r="J37">
            <v>0</v>
          </cell>
          <cell r="K37">
            <v>-125.1</v>
          </cell>
          <cell r="L37">
            <v>0</v>
          </cell>
          <cell r="M37">
            <v>207.53</v>
          </cell>
          <cell r="N37">
            <v>0</v>
          </cell>
          <cell r="O37">
            <v>82.43</v>
          </cell>
          <cell r="P37">
            <v>83.45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165.88</v>
          </cell>
          <cell r="AB37">
            <v>3504.22</v>
          </cell>
          <cell r="AC37">
            <v>61.49</v>
          </cell>
          <cell r="AD37">
            <v>110.68</v>
          </cell>
          <cell r="AE37">
            <v>335.73</v>
          </cell>
          <cell r="AF37">
            <v>70.28</v>
          </cell>
          <cell r="AG37">
            <v>73.400000000000006</v>
          </cell>
          <cell r="AH37">
            <v>1756.88</v>
          </cell>
          <cell r="AI37">
            <v>507.9</v>
          </cell>
          <cell r="AJ37">
            <v>175.69</v>
          </cell>
          <cell r="AK37">
            <v>35.14</v>
          </cell>
          <cell r="AL37">
            <v>0</v>
          </cell>
          <cell r="AM37">
            <v>2619.29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1069.5999999999999</v>
          </cell>
          <cell r="E38">
            <v>1948.2</v>
          </cell>
          <cell r="F38">
            <v>0</v>
          </cell>
          <cell r="G38">
            <v>7601.8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686.6</v>
          </cell>
          <cell r="N38">
            <v>0</v>
          </cell>
          <cell r="O38">
            <v>686.6</v>
          </cell>
          <cell r="P38">
            <v>167.59</v>
          </cell>
          <cell r="Q38">
            <v>300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1154.19</v>
          </cell>
          <cell r="AB38">
            <v>6447.61</v>
          </cell>
          <cell r="AC38">
            <v>115.86</v>
          </cell>
          <cell r="AD38">
            <v>208.56</v>
          </cell>
          <cell r="AE38">
            <v>418.58</v>
          </cell>
          <cell r="AF38">
            <v>132.41999999999999</v>
          </cell>
          <cell r="AG38">
            <v>152.04</v>
          </cell>
          <cell r="AH38">
            <v>3310.42</v>
          </cell>
          <cell r="AI38">
            <v>743</v>
          </cell>
          <cell r="AJ38">
            <v>331.04</v>
          </cell>
          <cell r="AK38">
            <v>66.209999999999994</v>
          </cell>
          <cell r="AL38">
            <v>0</v>
          </cell>
          <cell r="AM38">
            <v>4735.13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605.15</v>
          </cell>
          <cell r="E39">
            <v>345.8</v>
          </cell>
          <cell r="F39">
            <v>0</v>
          </cell>
          <cell r="G39">
            <v>3544.45</v>
          </cell>
          <cell r="H39">
            <v>0</v>
          </cell>
          <cell r="I39">
            <v>0</v>
          </cell>
          <cell r="J39">
            <v>0</v>
          </cell>
          <cell r="K39">
            <v>-134.33000000000001</v>
          </cell>
          <cell r="L39">
            <v>0</v>
          </cell>
          <cell r="M39">
            <v>184.61</v>
          </cell>
          <cell r="N39">
            <v>0</v>
          </cell>
          <cell r="O39">
            <v>50.28</v>
          </cell>
          <cell r="P39">
            <v>73.3</v>
          </cell>
          <cell r="Q39">
            <v>0</v>
          </cell>
          <cell r="R39">
            <v>0</v>
          </cell>
          <cell r="S39">
            <v>8.56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132.13999999999999</v>
          </cell>
          <cell r="AB39">
            <v>3412.31</v>
          </cell>
          <cell r="AC39">
            <v>54.01</v>
          </cell>
          <cell r="AD39">
            <v>97.23</v>
          </cell>
          <cell r="AE39">
            <v>328.26</v>
          </cell>
          <cell r="AF39">
            <v>61.73</v>
          </cell>
          <cell r="AG39">
            <v>70.89</v>
          </cell>
          <cell r="AH39">
            <v>1543.28</v>
          </cell>
          <cell r="AI39">
            <v>479.5</v>
          </cell>
          <cell r="AJ39">
            <v>154.33000000000001</v>
          </cell>
          <cell r="AK39">
            <v>30.87</v>
          </cell>
          <cell r="AL39">
            <v>0</v>
          </cell>
          <cell r="AM39">
            <v>2340.6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750.23</v>
          </cell>
          <cell r="E40">
            <v>1000</v>
          </cell>
          <cell r="F40">
            <v>0</v>
          </cell>
          <cell r="G40">
            <v>4965.4799999999996</v>
          </cell>
          <cell r="H40">
            <v>0</v>
          </cell>
          <cell r="I40">
            <v>0</v>
          </cell>
          <cell r="J40">
            <v>1354.74</v>
          </cell>
          <cell r="K40">
            <v>0</v>
          </cell>
          <cell r="L40">
            <v>0</v>
          </cell>
          <cell r="M40">
            <v>323.43</v>
          </cell>
          <cell r="N40">
            <v>0</v>
          </cell>
          <cell r="O40">
            <v>323.43</v>
          </cell>
          <cell r="P40">
            <v>88.31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125.1</v>
          </cell>
          <cell r="W40">
            <v>-125.1</v>
          </cell>
          <cell r="X40">
            <v>125.1</v>
          </cell>
          <cell r="Y40">
            <v>80</v>
          </cell>
          <cell r="Z40">
            <v>0</v>
          </cell>
          <cell r="AA40">
            <v>1971.58</v>
          </cell>
          <cell r="AB40">
            <v>2993.9</v>
          </cell>
          <cell r="AC40">
            <v>65.069999999999993</v>
          </cell>
          <cell r="AD40">
            <v>117.12</v>
          </cell>
          <cell r="AE40">
            <v>339.31</v>
          </cell>
          <cell r="AF40">
            <v>74.36</v>
          </cell>
          <cell r="AG40">
            <v>99.31</v>
          </cell>
          <cell r="AH40">
            <v>1859.03</v>
          </cell>
          <cell r="AI40">
            <v>521.5</v>
          </cell>
          <cell r="AJ40">
            <v>185.9</v>
          </cell>
          <cell r="AK40">
            <v>37.18</v>
          </cell>
          <cell r="AL40">
            <v>0</v>
          </cell>
          <cell r="AM40">
            <v>2777.28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1346.8</v>
          </cell>
          <cell r="E41">
            <v>0</v>
          </cell>
          <cell r="F41">
            <v>0</v>
          </cell>
          <cell r="G41">
            <v>7118.8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550.37</v>
          </cell>
          <cell r="N41">
            <v>0</v>
          </cell>
          <cell r="O41">
            <v>550.37</v>
          </cell>
          <cell r="P41">
            <v>169.06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719.43</v>
          </cell>
          <cell r="AB41">
            <v>6399.37</v>
          </cell>
          <cell r="AC41">
            <v>116.79</v>
          </cell>
          <cell r="AD41">
            <v>210.22</v>
          </cell>
          <cell r="AE41">
            <v>420.08</v>
          </cell>
          <cell r="AF41">
            <v>133.47</v>
          </cell>
          <cell r="AG41">
            <v>142.38</v>
          </cell>
          <cell r="AH41">
            <v>3336.83</v>
          </cell>
          <cell r="AI41">
            <v>747.09</v>
          </cell>
          <cell r="AJ41">
            <v>333.68</v>
          </cell>
          <cell r="AK41">
            <v>66.739999999999995</v>
          </cell>
          <cell r="AL41">
            <v>0</v>
          </cell>
          <cell r="AM41">
            <v>4760.1899999999996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744.8</v>
          </cell>
          <cell r="E42">
            <v>0</v>
          </cell>
          <cell r="F42">
            <v>0</v>
          </cell>
          <cell r="G42">
            <v>3936.8</v>
          </cell>
          <cell r="H42">
            <v>0</v>
          </cell>
          <cell r="I42">
            <v>0</v>
          </cell>
          <cell r="J42">
            <v>1312.35</v>
          </cell>
          <cell r="K42">
            <v>-125.1</v>
          </cell>
          <cell r="L42">
            <v>0</v>
          </cell>
          <cell r="M42">
            <v>212.1</v>
          </cell>
          <cell r="N42">
            <v>0</v>
          </cell>
          <cell r="O42">
            <v>87</v>
          </cell>
          <cell r="P42">
            <v>87.66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1487.01</v>
          </cell>
          <cell r="AB42">
            <v>2449.79</v>
          </cell>
          <cell r="AC42">
            <v>64.58</v>
          </cell>
          <cell r="AD42">
            <v>116.25</v>
          </cell>
          <cell r="AE42">
            <v>338.82</v>
          </cell>
          <cell r="AF42">
            <v>73.81</v>
          </cell>
          <cell r="AG42">
            <v>78.739999999999995</v>
          </cell>
          <cell r="AH42">
            <v>1845.22</v>
          </cell>
          <cell r="AI42">
            <v>519.65</v>
          </cell>
          <cell r="AJ42">
            <v>184.52</v>
          </cell>
          <cell r="AK42">
            <v>36.9</v>
          </cell>
          <cell r="AL42">
            <v>0</v>
          </cell>
          <cell r="AM42">
            <v>2738.84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744.8</v>
          </cell>
          <cell r="E43">
            <v>0</v>
          </cell>
          <cell r="F43">
            <v>0</v>
          </cell>
          <cell r="G43">
            <v>3936.8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212.1</v>
          </cell>
          <cell r="N43">
            <v>0</v>
          </cell>
          <cell r="O43">
            <v>87</v>
          </cell>
          <cell r="P43">
            <v>87.66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174.66</v>
          </cell>
          <cell r="AB43">
            <v>3762.14</v>
          </cell>
          <cell r="AC43">
            <v>64.59</v>
          </cell>
          <cell r="AD43">
            <v>116.25</v>
          </cell>
          <cell r="AE43">
            <v>338.82</v>
          </cell>
          <cell r="AF43">
            <v>73.81</v>
          </cell>
          <cell r="AG43">
            <v>78.739999999999995</v>
          </cell>
          <cell r="AH43">
            <v>1845.3</v>
          </cell>
          <cell r="AI43">
            <v>519.66</v>
          </cell>
          <cell r="AJ43">
            <v>184.53</v>
          </cell>
          <cell r="AK43">
            <v>36.909999999999997</v>
          </cell>
          <cell r="AL43">
            <v>0</v>
          </cell>
          <cell r="AM43">
            <v>2738.95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1166.6500000000001</v>
          </cell>
          <cell r="E44">
            <v>2807.36</v>
          </cell>
          <cell r="F44">
            <v>0</v>
          </cell>
          <cell r="G44">
            <v>8973.9599999999991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956.54</v>
          </cell>
          <cell r="N44">
            <v>0</v>
          </cell>
          <cell r="O44">
            <v>956.54</v>
          </cell>
          <cell r="P44">
            <v>195.29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1151.83</v>
          </cell>
          <cell r="AB44">
            <v>7822.13</v>
          </cell>
          <cell r="AC44">
            <v>133.33000000000001</v>
          </cell>
          <cell r="AD44">
            <v>240</v>
          </cell>
          <cell r="AE44">
            <v>447.02</v>
          </cell>
          <cell r="AF44">
            <v>152.38</v>
          </cell>
          <cell r="AG44">
            <v>179.48</v>
          </cell>
          <cell r="AH44">
            <v>3809.47</v>
          </cell>
          <cell r="AI44">
            <v>820.35</v>
          </cell>
          <cell r="AJ44">
            <v>380.95</v>
          </cell>
          <cell r="AK44">
            <v>76.19</v>
          </cell>
          <cell r="AL44">
            <v>0</v>
          </cell>
          <cell r="AM44">
            <v>5418.82</v>
          </cell>
        </row>
        <row r="45">
          <cell r="A45" t="str">
            <v>00838</v>
          </cell>
          <cell r="B45" t="str">
            <v>Hernandez García Ramiro</v>
          </cell>
          <cell r="C45">
            <v>7125</v>
          </cell>
          <cell r="D45">
            <v>1662.5</v>
          </cell>
          <cell r="E45">
            <v>4768.78</v>
          </cell>
          <cell r="F45">
            <v>0</v>
          </cell>
          <cell r="G45">
            <v>13556.28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1829.41</v>
          </cell>
          <cell r="N45">
            <v>0</v>
          </cell>
          <cell r="O45">
            <v>1829.41</v>
          </cell>
          <cell r="P45">
            <v>347.05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2176.46</v>
          </cell>
          <cell r="AB45">
            <v>11379.82</v>
          </cell>
          <cell r="AC45">
            <v>229.03</v>
          </cell>
          <cell r="AD45">
            <v>412.26</v>
          </cell>
          <cell r="AE45">
            <v>602.87</v>
          </cell>
          <cell r="AF45">
            <v>261.75</v>
          </cell>
          <cell r="AG45">
            <v>271.13</v>
          </cell>
          <cell r="AH45">
            <v>6543.75</v>
          </cell>
          <cell r="AI45">
            <v>1244.1600000000001</v>
          </cell>
          <cell r="AJ45">
            <v>654.38</v>
          </cell>
          <cell r="AK45">
            <v>130.88</v>
          </cell>
          <cell r="AL45">
            <v>0</v>
          </cell>
          <cell r="AM45">
            <v>9106.0499999999993</v>
          </cell>
        </row>
        <row r="46">
          <cell r="A46" t="str">
            <v>00839</v>
          </cell>
          <cell r="B46" t="str">
            <v>Reyes Granada Araceli Janeth</v>
          </cell>
          <cell r="C46">
            <v>5850</v>
          </cell>
          <cell r="D46">
            <v>1365</v>
          </cell>
          <cell r="E46">
            <v>316.42</v>
          </cell>
          <cell r="F46">
            <v>0</v>
          </cell>
          <cell r="G46">
            <v>7531.42</v>
          </cell>
          <cell r="H46">
            <v>0</v>
          </cell>
          <cell r="I46">
            <v>1196.08</v>
          </cell>
          <cell r="J46">
            <v>0</v>
          </cell>
          <cell r="K46">
            <v>0</v>
          </cell>
          <cell r="L46">
            <v>0</v>
          </cell>
          <cell r="M46">
            <v>621.04999999999995</v>
          </cell>
          <cell r="N46">
            <v>0</v>
          </cell>
          <cell r="O46">
            <v>621.04999999999995</v>
          </cell>
          <cell r="P46">
            <v>175.28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1992.41</v>
          </cell>
          <cell r="AB46">
            <v>5539.01</v>
          </cell>
          <cell r="AC46">
            <v>120.71</v>
          </cell>
          <cell r="AD46">
            <v>217.27</v>
          </cell>
          <cell r="AE46">
            <v>426.45</v>
          </cell>
          <cell r="AF46">
            <v>137.94999999999999</v>
          </cell>
          <cell r="AG46">
            <v>150.63</v>
          </cell>
          <cell r="AH46">
            <v>3448.8</v>
          </cell>
          <cell r="AI46">
            <v>764.43</v>
          </cell>
          <cell r="AJ46">
            <v>344.88</v>
          </cell>
          <cell r="AK46">
            <v>68.98</v>
          </cell>
          <cell r="AL46">
            <v>0</v>
          </cell>
          <cell r="AM46">
            <v>4915.67</v>
          </cell>
        </row>
        <row r="47">
          <cell r="A47" t="str">
            <v>00840</v>
          </cell>
          <cell r="B47" t="str">
            <v>Navarro Villa Lorena</v>
          </cell>
          <cell r="C47">
            <v>4800</v>
          </cell>
          <cell r="D47">
            <v>1120</v>
          </cell>
          <cell r="E47">
            <v>147.79</v>
          </cell>
          <cell r="F47">
            <v>0</v>
          </cell>
          <cell r="G47">
            <v>6067.79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413.56</v>
          </cell>
          <cell r="N47">
            <v>0</v>
          </cell>
          <cell r="O47">
            <v>413.56</v>
          </cell>
          <cell r="P47">
            <v>137.97999999999999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551.54</v>
          </cell>
          <cell r="AB47">
            <v>5516.25</v>
          </cell>
          <cell r="AC47">
            <v>97.19</v>
          </cell>
          <cell r="AD47">
            <v>174.95</v>
          </cell>
          <cell r="AE47">
            <v>388.17</v>
          </cell>
          <cell r="AF47">
            <v>111.08</v>
          </cell>
          <cell r="AG47">
            <v>121.36</v>
          </cell>
          <cell r="AH47">
            <v>2776.95</v>
          </cell>
          <cell r="AI47">
            <v>660.31</v>
          </cell>
          <cell r="AJ47">
            <v>277.69</v>
          </cell>
          <cell r="AK47">
            <v>55.54</v>
          </cell>
          <cell r="AL47">
            <v>0</v>
          </cell>
          <cell r="AM47">
            <v>4002.93</v>
          </cell>
        </row>
        <row r="48">
          <cell r="A48" t="str">
            <v>00842</v>
          </cell>
          <cell r="B48" t="str">
            <v>Mendez Salcedo Jorge Alberto</v>
          </cell>
          <cell r="C48">
            <v>5220</v>
          </cell>
          <cell r="D48">
            <v>1218</v>
          </cell>
          <cell r="E48">
            <v>3494.74</v>
          </cell>
          <cell r="F48">
            <v>0</v>
          </cell>
          <cell r="G48">
            <v>9932.74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1150.3699999999999</v>
          </cell>
          <cell r="N48">
            <v>0</v>
          </cell>
          <cell r="O48">
            <v>1150.3699999999999</v>
          </cell>
          <cell r="P48">
            <v>249.97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1400.34</v>
          </cell>
          <cell r="AB48">
            <v>8532.4</v>
          </cell>
          <cell r="AC48">
            <v>167.81</v>
          </cell>
          <cell r="AD48">
            <v>302.06</v>
          </cell>
          <cell r="AE48">
            <v>503.18</v>
          </cell>
          <cell r="AF48">
            <v>191.79</v>
          </cell>
          <cell r="AG48">
            <v>198.65</v>
          </cell>
          <cell r="AH48">
            <v>4794.67</v>
          </cell>
          <cell r="AI48">
            <v>973.05</v>
          </cell>
          <cell r="AJ48">
            <v>479.47</v>
          </cell>
          <cell r="AK48">
            <v>95.89</v>
          </cell>
          <cell r="AL48">
            <v>0</v>
          </cell>
          <cell r="AM48">
            <v>6733.52</v>
          </cell>
        </row>
        <row r="49">
          <cell r="A49" t="str">
            <v>00843</v>
          </cell>
          <cell r="B49" t="str">
            <v>Dominguez Vazquez Fernando</v>
          </cell>
          <cell r="C49">
            <v>3000</v>
          </cell>
          <cell r="D49">
            <v>700</v>
          </cell>
          <cell r="E49">
            <v>2609.9499999999998</v>
          </cell>
          <cell r="F49">
            <v>0</v>
          </cell>
          <cell r="G49">
            <v>6309.95</v>
          </cell>
          <cell r="H49">
            <v>0</v>
          </cell>
          <cell r="I49">
            <v>1392.18</v>
          </cell>
          <cell r="J49">
            <v>0</v>
          </cell>
          <cell r="K49">
            <v>0</v>
          </cell>
          <cell r="L49">
            <v>0</v>
          </cell>
          <cell r="M49">
            <v>521.33000000000004</v>
          </cell>
          <cell r="N49">
            <v>0</v>
          </cell>
          <cell r="O49">
            <v>521.33000000000004</v>
          </cell>
          <cell r="P49">
            <v>142.87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2056.38</v>
          </cell>
          <cell r="AB49">
            <v>4253.57</v>
          </cell>
          <cell r="AC49">
            <v>100.26</v>
          </cell>
          <cell r="AD49">
            <v>180.48</v>
          </cell>
          <cell r="AE49">
            <v>393.17</v>
          </cell>
          <cell r="AF49">
            <v>114.59</v>
          </cell>
          <cell r="AG49">
            <v>126.2</v>
          </cell>
          <cell r="AH49">
            <v>2864.7</v>
          </cell>
          <cell r="AI49">
            <v>673.91</v>
          </cell>
          <cell r="AJ49">
            <v>286.47000000000003</v>
          </cell>
          <cell r="AK49">
            <v>57.29</v>
          </cell>
          <cell r="AL49">
            <v>0</v>
          </cell>
          <cell r="AM49">
            <v>4123.16</v>
          </cell>
        </row>
        <row r="50">
          <cell r="A50" t="str">
            <v>00844</v>
          </cell>
          <cell r="B50" t="str">
            <v>Leon Guzman Maribel</v>
          </cell>
          <cell r="C50">
            <v>5220</v>
          </cell>
          <cell r="D50">
            <v>1218</v>
          </cell>
          <cell r="E50">
            <v>3494.74</v>
          </cell>
          <cell r="F50">
            <v>0</v>
          </cell>
          <cell r="G50">
            <v>9932.74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1150.3699999999999</v>
          </cell>
          <cell r="N50">
            <v>0</v>
          </cell>
          <cell r="O50">
            <v>1150.3699999999999</v>
          </cell>
          <cell r="P50">
            <v>249.97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1400.34</v>
          </cell>
          <cell r="AB50">
            <v>8532.4</v>
          </cell>
          <cell r="AC50">
            <v>167.81</v>
          </cell>
          <cell r="AD50">
            <v>302.06</v>
          </cell>
          <cell r="AE50">
            <v>503.18</v>
          </cell>
          <cell r="AF50">
            <v>191.79</v>
          </cell>
          <cell r="AG50">
            <v>198.65</v>
          </cell>
          <cell r="AH50">
            <v>4794.67</v>
          </cell>
          <cell r="AI50">
            <v>973.05</v>
          </cell>
          <cell r="AJ50">
            <v>479.47</v>
          </cell>
          <cell r="AK50">
            <v>95.89</v>
          </cell>
          <cell r="AL50">
            <v>0</v>
          </cell>
          <cell r="AM50">
            <v>6733.52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2125.5</v>
          </cell>
          <cell r="D51">
            <v>495.95</v>
          </cell>
          <cell r="E51">
            <v>0</v>
          </cell>
          <cell r="F51">
            <v>0</v>
          </cell>
          <cell r="G51">
            <v>2621.45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-66.930000000000007</v>
          </cell>
          <cell r="AB51">
            <v>2688.38</v>
          </cell>
          <cell r="AC51">
            <v>58.36</v>
          </cell>
          <cell r="AD51">
            <v>105.06</v>
          </cell>
          <cell r="AE51">
            <v>332.61</v>
          </cell>
          <cell r="AF51">
            <v>49.15</v>
          </cell>
          <cell r="AG51">
            <v>52.43</v>
          </cell>
          <cell r="AH51">
            <v>1228.73</v>
          </cell>
          <cell r="AI51">
            <v>496.03</v>
          </cell>
          <cell r="AJ51">
            <v>122.87</v>
          </cell>
          <cell r="AK51">
            <v>24.57</v>
          </cell>
          <cell r="AL51">
            <v>0</v>
          </cell>
          <cell r="AM51">
            <v>1973.78</v>
          </cell>
        </row>
        <row r="52">
          <cell r="A52" t="str">
            <v>00846</v>
          </cell>
          <cell r="B52" t="str">
            <v>Rodriguez Ramirez Magdaleno</v>
          </cell>
          <cell r="C52">
            <v>2125.5</v>
          </cell>
          <cell r="D52">
            <v>495.95</v>
          </cell>
          <cell r="E52">
            <v>0</v>
          </cell>
          <cell r="F52">
            <v>0</v>
          </cell>
          <cell r="G52">
            <v>2621.45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-66.930000000000007</v>
          </cell>
          <cell r="AB52">
            <v>2688.38</v>
          </cell>
          <cell r="AC52">
            <v>58.36</v>
          </cell>
          <cell r="AD52">
            <v>105.06</v>
          </cell>
          <cell r="AE52">
            <v>332.61</v>
          </cell>
          <cell r="AF52">
            <v>49.15</v>
          </cell>
          <cell r="AG52">
            <v>52.43</v>
          </cell>
          <cell r="AH52">
            <v>1228.73</v>
          </cell>
          <cell r="AI52">
            <v>496.03</v>
          </cell>
          <cell r="AJ52">
            <v>122.87</v>
          </cell>
          <cell r="AK52">
            <v>24.57</v>
          </cell>
          <cell r="AL52">
            <v>0</v>
          </cell>
          <cell r="AM52">
            <v>1973.78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1166.6500000000001</v>
          </cell>
          <cell r="E53">
            <v>3301.52</v>
          </cell>
          <cell r="F53">
            <v>0</v>
          </cell>
          <cell r="G53">
            <v>9468.1200000000008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1062.0899999999999</v>
          </cell>
          <cell r="N53">
            <v>0</v>
          </cell>
          <cell r="O53">
            <v>1062.0899999999999</v>
          </cell>
          <cell r="P53">
            <v>237.47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1299.56</v>
          </cell>
          <cell r="AB53">
            <v>8168.56</v>
          </cell>
          <cell r="AC53">
            <v>159.91999999999999</v>
          </cell>
          <cell r="AD53">
            <v>287.86</v>
          </cell>
          <cell r="AE53">
            <v>490.32</v>
          </cell>
          <cell r="AF53">
            <v>182.77</v>
          </cell>
          <cell r="AG53">
            <v>189.36</v>
          </cell>
          <cell r="AH53">
            <v>4569.2299999999996</v>
          </cell>
          <cell r="AI53">
            <v>938.1</v>
          </cell>
          <cell r="AJ53">
            <v>456.92</v>
          </cell>
          <cell r="AK53">
            <v>91.38</v>
          </cell>
          <cell r="AL53">
            <v>0</v>
          </cell>
          <cell r="AM53">
            <v>6427.76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770</v>
          </cell>
          <cell r="E54">
            <v>1052.55</v>
          </cell>
          <cell r="F54">
            <v>0</v>
          </cell>
          <cell r="G54">
            <v>5122.55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338.37</v>
          </cell>
          <cell r="N54">
            <v>0</v>
          </cell>
          <cell r="O54">
            <v>338.37</v>
          </cell>
          <cell r="P54">
            <v>119.45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457.82</v>
          </cell>
          <cell r="AB54">
            <v>4664.7299999999996</v>
          </cell>
          <cell r="AC54">
            <v>85.5</v>
          </cell>
          <cell r="AD54">
            <v>153.9</v>
          </cell>
          <cell r="AE54">
            <v>369.12</v>
          </cell>
          <cell r="AF54">
            <v>97.72</v>
          </cell>
          <cell r="AG54">
            <v>102.45</v>
          </cell>
          <cell r="AH54">
            <v>2442.9</v>
          </cell>
          <cell r="AI54">
            <v>608.52</v>
          </cell>
          <cell r="AJ54">
            <v>244.29</v>
          </cell>
          <cell r="AK54">
            <v>48.86</v>
          </cell>
          <cell r="AL54">
            <v>0</v>
          </cell>
          <cell r="AM54">
            <v>3544.74</v>
          </cell>
        </row>
        <row r="55">
          <cell r="A55" t="str">
            <v>00850</v>
          </cell>
          <cell r="B55" t="str">
            <v>Becerra Iñiguez Julio Ricardo</v>
          </cell>
          <cell r="C55">
            <v>2125.5</v>
          </cell>
          <cell r="D55">
            <v>495.95</v>
          </cell>
          <cell r="E55">
            <v>0</v>
          </cell>
          <cell r="F55">
            <v>0</v>
          </cell>
          <cell r="G55">
            <v>2621.45</v>
          </cell>
          <cell r="H55">
            <v>0</v>
          </cell>
          <cell r="I55">
            <v>0</v>
          </cell>
          <cell r="J55">
            <v>0</v>
          </cell>
          <cell r="K55">
            <v>-188.71</v>
          </cell>
          <cell r="L55">
            <v>-66.930000000000007</v>
          </cell>
          <cell r="M55">
            <v>121.79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-66.930000000000007</v>
          </cell>
          <cell r="AB55">
            <v>2688.38</v>
          </cell>
          <cell r="AC55">
            <v>58.36</v>
          </cell>
          <cell r="AD55">
            <v>105.06</v>
          </cell>
          <cell r="AE55">
            <v>332.61</v>
          </cell>
          <cell r="AF55">
            <v>49.15</v>
          </cell>
          <cell r="AG55">
            <v>52.43</v>
          </cell>
          <cell r="AH55">
            <v>1228.73</v>
          </cell>
          <cell r="AI55">
            <v>496.03</v>
          </cell>
          <cell r="AJ55">
            <v>122.87</v>
          </cell>
          <cell r="AK55">
            <v>24.57</v>
          </cell>
          <cell r="AL55">
            <v>0</v>
          </cell>
          <cell r="AM55">
            <v>1973.78</v>
          </cell>
        </row>
        <row r="56">
          <cell r="A56" t="str">
            <v>00853</v>
          </cell>
          <cell r="B56" t="str">
            <v>Ayala Rodriguez Eliazer</v>
          </cell>
          <cell r="C56">
            <v>6000</v>
          </cell>
          <cell r="D56">
            <v>1400</v>
          </cell>
          <cell r="E56">
            <v>4000</v>
          </cell>
          <cell r="F56">
            <v>0</v>
          </cell>
          <cell r="G56">
            <v>11400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1424.9</v>
          </cell>
          <cell r="N56">
            <v>0</v>
          </cell>
          <cell r="O56">
            <v>1424.9</v>
          </cell>
          <cell r="P56">
            <v>289.26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1714.16</v>
          </cell>
          <cell r="AB56">
            <v>9685.84</v>
          </cell>
          <cell r="AC56">
            <v>192.59</v>
          </cell>
          <cell r="AD56">
            <v>346.66</v>
          </cell>
          <cell r="AE56">
            <v>543.52</v>
          </cell>
          <cell r="AF56">
            <v>220.1</v>
          </cell>
          <cell r="AG56">
            <v>228</v>
          </cell>
          <cell r="AH56">
            <v>5502.52</v>
          </cell>
          <cell r="AI56">
            <v>1082.77</v>
          </cell>
          <cell r="AJ56">
            <v>550.25</v>
          </cell>
          <cell r="AK56">
            <v>110.05</v>
          </cell>
          <cell r="AL56">
            <v>0</v>
          </cell>
          <cell r="AM56">
            <v>7693.69</v>
          </cell>
        </row>
        <row r="57">
          <cell r="A57" t="str">
            <v>00855</v>
          </cell>
          <cell r="B57" t="str">
            <v>Luna Medrano Cesar Alejandro</v>
          </cell>
          <cell r="C57">
            <v>3750</v>
          </cell>
          <cell r="D57">
            <v>875</v>
          </cell>
          <cell r="E57">
            <v>1857.49</v>
          </cell>
          <cell r="F57">
            <v>0</v>
          </cell>
          <cell r="G57">
            <v>6482.49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520.89</v>
          </cell>
          <cell r="N57">
            <v>0</v>
          </cell>
          <cell r="O57">
            <v>520.89</v>
          </cell>
          <cell r="P57">
            <v>161.25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682.14</v>
          </cell>
          <cell r="AB57">
            <v>5800.35</v>
          </cell>
          <cell r="AC57">
            <v>111.87</v>
          </cell>
          <cell r="AD57">
            <v>201.36</v>
          </cell>
          <cell r="AE57">
            <v>412.06</v>
          </cell>
          <cell r="AF57">
            <v>127.85</v>
          </cell>
          <cell r="AG57">
            <v>129.65</v>
          </cell>
          <cell r="AH57">
            <v>3196.2</v>
          </cell>
          <cell r="AI57">
            <v>725.29</v>
          </cell>
          <cell r="AJ57">
            <v>319.62</v>
          </cell>
          <cell r="AK57">
            <v>63.92</v>
          </cell>
          <cell r="AL57">
            <v>0</v>
          </cell>
          <cell r="AM57">
            <v>4562.53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1165.5</v>
          </cell>
          <cell r="E58">
            <v>560.37</v>
          </cell>
          <cell r="F58">
            <v>0</v>
          </cell>
          <cell r="G58">
            <v>6720.87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511.55</v>
          </cell>
          <cell r="N58">
            <v>0</v>
          </cell>
          <cell r="O58">
            <v>511.55</v>
          </cell>
          <cell r="P58">
            <v>159.94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671.49</v>
          </cell>
          <cell r="AB58">
            <v>6049.38</v>
          </cell>
          <cell r="AC58">
            <v>111.04</v>
          </cell>
          <cell r="AD58">
            <v>199.87</v>
          </cell>
          <cell r="AE58">
            <v>410.71</v>
          </cell>
          <cell r="AF58">
            <v>126.9</v>
          </cell>
          <cell r="AG58">
            <v>134.41999999999999</v>
          </cell>
          <cell r="AH58">
            <v>3172.57</v>
          </cell>
          <cell r="AI58">
            <v>721.62</v>
          </cell>
          <cell r="AJ58">
            <v>317.26</v>
          </cell>
          <cell r="AK58">
            <v>63.45</v>
          </cell>
          <cell r="AL58">
            <v>0</v>
          </cell>
          <cell r="AM58">
            <v>4536.22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622.37</v>
          </cell>
          <cell r="E59">
            <v>0</v>
          </cell>
          <cell r="F59">
            <v>0</v>
          </cell>
          <cell r="G59">
            <v>3289.67</v>
          </cell>
          <cell r="H59">
            <v>0</v>
          </cell>
          <cell r="I59">
            <v>0</v>
          </cell>
          <cell r="J59">
            <v>0</v>
          </cell>
          <cell r="K59">
            <v>-145.38</v>
          </cell>
          <cell r="L59">
            <v>0</v>
          </cell>
          <cell r="M59">
            <v>156.46</v>
          </cell>
          <cell r="N59">
            <v>0</v>
          </cell>
          <cell r="O59">
            <v>11.08</v>
          </cell>
          <cell r="P59">
            <v>73.25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84.33</v>
          </cell>
          <cell r="AB59">
            <v>3205.34</v>
          </cell>
          <cell r="AC59">
            <v>53.97</v>
          </cell>
          <cell r="AD59">
            <v>97.15</v>
          </cell>
          <cell r="AE59">
            <v>328.21</v>
          </cell>
          <cell r="AF59">
            <v>61.68</v>
          </cell>
          <cell r="AG59">
            <v>65.790000000000006</v>
          </cell>
          <cell r="AH59">
            <v>1542</v>
          </cell>
          <cell r="AI59">
            <v>479.33</v>
          </cell>
          <cell r="AJ59">
            <v>154.19999999999999</v>
          </cell>
          <cell r="AK59">
            <v>30.84</v>
          </cell>
          <cell r="AL59">
            <v>0</v>
          </cell>
          <cell r="AM59">
            <v>2333.84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700</v>
          </cell>
          <cell r="E60">
            <v>1069.8499999999999</v>
          </cell>
          <cell r="F60">
            <v>0</v>
          </cell>
          <cell r="G60">
            <v>4769.8500000000004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307.61</v>
          </cell>
          <cell r="N60">
            <v>0</v>
          </cell>
          <cell r="O60">
            <v>307.61</v>
          </cell>
          <cell r="P60">
            <v>110.31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417.92</v>
          </cell>
          <cell r="AB60">
            <v>4351.93</v>
          </cell>
          <cell r="AC60">
            <v>79.739999999999995</v>
          </cell>
          <cell r="AD60">
            <v>143.53</v>
          </cell>
          <cell r="AE60">
            <v>359.74</v>
          </cell>
          <cell r="AF60">
            <v>91.13</v>
          </cell>
          <cell r="AG60">
            <v>95.4</v>
          </cell>
          <cell r="AH60">
            <v>2278.27</v>
          </cell>
          <cell r="AI60">
            <v>583.01</v>
          </cell>
          <cell r="AJ60">
            <v>227.83</v>
          </cell>
          <cell r="AK60">
            <v>45.57</v>
          </cell>
          <cell r="AL60">
            <v>0</v>
          </cell>
          <cell r="AM60">
            <v>3321.21</v>
          </cell>
        </row>
        <row r="61">
          <cell r="A61" t="str">
            <v>00859</v>
          </cell>
          <cell r="B61" t="str">
            <v>Cisneros Gabriel Juan Fernando</v>
          </cell>
          <cell r="C61">
            <v>3000</v>
          </cell>
          <cell r="D61">
            <v>700</v>
          </cell>
          <cell r="E61">
            <v>1069.8499999999999</v>
          </cell>
          <cell r="F61">
            <v>0</v>
          </cell>
          <cell r="G61">
            <v>4769.8500000000004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0</v>
          </cell>
          <cell r="O61">
            <v>307.61</v>
          </cell>
          <cell r="P61">
            <v>110.31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417.92</v>
          </cell>
          <cell r="AB61">
            <v>4351.93</v>
          </cell>
          <cell r="AC61">
            <v>79.739999999999995</v>
          </cell>
          <cell r="AD61">
            <v>143.53</v>
          </cell>
          <cell r="AE61">
            <v>359.74</v>
          </cell>
          <cell r="AF61">
            <v>91.13</v>
          </cell>
          <cell r="AG61">
            <v>95.4</v>
          </cell>
          <cell r="AH61">
            <v>2278.27</v>
          </cell>
          <cell r="AI61">
            <v>583.01</v>
          </cell>
          <cell r="AJ61">
            <v>227.83</v>
          </cell>
          <cell r="AK61">
            <v>45.57</v>
          </cell>
          <cell r="AL61">
            <v>0</v>
          </cell>
          <cell r="AM61">
            <v>3321.21</v>
          </cell>
        </row>
        <row r="62">
          <cell r="A62" t="str">
            <v>00860</v>
          </cell>
          <cell r="B62" t="str">
            <v>De La Torre Gonzalez Juan Carlos</v>
          </cell>
          <cell r="C62">
            <v>5220</v>
          </cell>
          <cell r="D62">
            <v>1218</v>
          </cell>
          <cell r="E62">
            <v>3494.74</v>
          </cell>
          <cell r="F62">
            <v>0</v>
          </cell>
          <cell r="G62">
            <v>9932.74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0</v>
          </cell>
          <cell r="O62">
            <v>1150.3699999999999</v>
          </cell>
          <cell r="P62">
            <v>151.35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1301.72</v>
          </cell>
          <cell r="AB62">
            <v>8631.02</v>
          </cell>
          <cell r="AC62">
            <v>105.62</v>
          </cell>
          <cell r="AD62">
            <v>190.11</v>
          </cell>
          <cell r="AE62">
            <v>401.89</v>
          </cell>
          <cell r="AF62">
            <v>120.71</v>
          </cell>
          <cell r="AG62">
            <v>198.65</v>
          </cell>
          <cell r="AH62">
            <v>3017.68</v>
          </cell>
          <cell r="AI62">
            <v>697.62</v>
          </cell>
          <cell r="AJ62">
            <v>301.77</v>
          </cell>
          <cell r="AK62">
            <v>60.35</v>
          </cell>
          <cell r="AL62">
            <v>0</v>
          </cell>
          <cell r="AM62">
            <v>4396.78</v>
          </cell>
        </row>
        <row r="63">
          <cell r="A63" t="str">
            <v>00861</v>
          </cell>
          <cell r="B63" t="str">
            <v>Cuellar Hernandez Rocio Elizabeth</v>
          </cell>
          <cell r="C63">
            <v>2125.5</v>
          </cell>
          <cell r="D63">
            <v>495.95</v>
          </cell>
          <cell r="E63">
            <v>1250</v>
          </cell>
          <cell r="F63">
            <v>0</v>
          </cell>
          <cell r="G63">
            <v>3871.45</v>
          </cell>
          <cell r="H63">
            <v>0</v>
          </cell>
          <cell r="I63">
            <v>0</v>
          </cell>
          <cell r="J63">
            <v>0</v>
          </cell>
          <cell r="K63">
            <v>-125.1</v>
          </cell>
          <cell r="L63">
            <v>0</v>
          </cell>
          <cell r="M63">
            <v>232.07</v>
          </cell>
          <cell r="N63">
            <v>0</v>
          </cell>
          <cell r="O63">
            <v>106.97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106.97</v>
          </cell>
          <cell r="AB63">
            <v>3764.48</v>
          </cell>
          <cell r="AC63">
            <v>65.91</v>
          </cell>
          <cell r="AD63">
            <v>118.64</v>
          </cell>
          <cell r="AE63">
            <v>340.16</v>
          </cell>
          <cell r="AF63">
            <v>55.51</v>
          </cell>
          <cell r="AG63">
            <v>77.430000000000007</v>
          </cell>
          <cell r="AH63">
            <v>1387.65</v>
          </cell>
          <cell r="AI63">
            <v>524.71</v>
          </cell>
          <cell r="AJ63">
            <v>138.77000000000001</v>
          </cell>
          <cell r="AK63">
            <v>27.75</v>
          </cell>
          <cell r="AL63">
            <v>0</v>
          </cell>
          <cell r="AM63">
            <v>2211.8200000000002</v>
          </cell>
        </row>
        <row r="64">
          <cell r="A64" t="str">
            <v>00862</v>
          </cell>
          <cell r="B64" t="str">
            <v>Ortiz Gallardo Yuri Ernestina</v>
          </cell>
          <cell r="C64">
            <v>2125.5</v>
          </cell>
          <cell r="D64">
            <v>495.95</v>
          </cell>
          <cell r="E64">
            <v>1250</v>
          </cell>
          <cell r="F64">
            <v>0</v>
          </cell>
          <cell r="G64">
            <v>3871.45</v>
          </cell>
          <cell r="H64">
            <v>0</v>
          </cell>
          <cell r="I64">
            <v>0</v>
          </cell>
          <cell r="J64">
            <v>0</v>
          </cell>
          <cell r="K64">
            <v>-125.1</v>
          </cell>
          <cell r="L64">
            <v>0</v>
          </cell>
          <cell r="M64">
            <v>232.07</v>
          </cell>
          <cell r="N64">
            <v>0</v>
          </cell>
          <cell r="O64">
            <v>106.97</v>
          </cell>
          <cell r="P64">
            <v>0</v>
          </cell>
          <cell r="Q64">
            <v>1000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1106.97</v>
          </cell>
          <cell r="AB64">
            <v>2764.48</v>
          </cell>
          <cell r="AC64">
            <v>65.91</v>
          </cell>
          <cell r="AD64">
            <v>118.64</v>
          </cell>
          <cell r="AE64">
            <v>340.16</v>
          </cell>
          <cell r="AF64">
            <v>55.51</v>
          </cell>
          <cell r="AG64">
            <v>77.430000000000007</v>
          </cell>
          <cell r="AH64">
            <v>1387.65</v>
          </cell>
          <cell r="AI64">
            <v>524.71</v>
          </cell>
          <cell r="AJ64">
            <v>138.77000000000001</v>
          </cell>
          <cell r="AK64">
            <v>27.75</v>
          </cell>
          <cell r="AL64">
            <v>0</v>
          </cell>
          <cell r="AM64">
            <v>2211.8200000000002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816.66</v>
          </cell>
          <cell r="E65">
            <v>738.21</v>
          </cell>
          <cell r="F65">
            <v>0</v>
          </cell>
          <cell r="G65">
            <v>5054.82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325.93</v>
          </cell>
          <cell r="N65">
            <v>0</v>
          </cell>
          <cell r="O65">
            <v>325.93</v>
          </cell>
          <cell r="P65">
            <v>132.93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458.86</v>
          </cell>
          <cell r="AB65">
            <v>4595.96</v>
          </cell>
          <cell r="AC65">
            <v>94.01</v>
          </cell>
          <cell r="AD65">
            <v>169.22</v>
          </cell>
          <cell r="AE65">
            <v>382.98</v>
          </cell>
          <cell r="AF65">
            <v>107.44</v>
          </cell>
          <cell r="AG65">
            <v>101.1</v>
          </cell>
          <cell r="AH65">
            <v>2685.97</v>
          </cell>
          <cell r="AI65">
            <v>646.21</v>
          </cell>
          <cell r="AJ65">
            <v>268.60000000000002</v>
          </cell>
          <cell r="AK65">
            <v>53.72</v>
          </cell>
          <cell r="AL65">
            <v>0</v>
          </cell>
          <cell r="AM65">
            <v>3863.04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700</v>
          </cell>
          <cell r="E66">
            <v>1069.8499999999999</v>
          </cell>
          <cell r="F66">
            <v>0</v>
          </cell>
          <cell r="G66">
            <v>4769.8500000000004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307.61</v>
          </cell>
          <cell r="N66">
            <v>0</v>
          </cell>
          <cell r="O66">
            <v>307.61</v>
          </cell>
          <cell r="P66">
            <v>109.32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416.93</v>
          </cell>
          <cell r="AB66">
            <v>4352.92</v>
          </cell>
          <cell r="AC66">
            <v>79.11</v>
          </cell>
          <cell r="AD66">
            <v>142.41</v>
          </cell>
          <cell r="AE66">
            <v>358.73</v>
          </cell>
          <cell r="AF66">
            <v>90.42</v>
          </cell>
          <cell r="AG66">
            <v>95.4</v>
          </cell>
          <cell r="AH66">
            <v>2260.42</v>
          </cell>
          <cell r="AI66">
            <v>580.25</v>
          </cell>
          <cell r="AJ66">
            <v>226.04</v>
          </cell>
          <cell r="AK66">
            <v>45.21</v>
          </cell>
          <cell r="AL66">
            <v>0</v>
          </cell>
          <cell r="AM66">
            <v>3297.74</v>
          </cell>
        </row>
        <row r="67">
          <cell r="A67" t="str">
            <v>00865</v>
          </cell>
          <cell r="B67" t="str">
            <v>Guerrero Torres Edgar Emmanuel</v>
          </cell>
          <cell r="C67">
            <v>5220</v>
          </cell>
          <cell r="D67">
            <v>1218</v>
          </cell>
          <cell r="E67">
            <v>3494.74</v>
          </cell>
          <cell r="F67">
            <v>0</v>
          </cell>
          <cell r="G67">
            <v>9932.74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1150.3699999999999</v>
          </cell>
          <cell r="N67">
            <v>0</v>
          </cell>
          <cell r="O67">
            <v>1150.3699999999999</v>
          </cell>
          <cell r="P67">
            <v>249.97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1400.34</v>
          </cell>
          <cell r="AB67">
            <v>8532.4</v>
          </cell>
          <cell r="AC67">
            <v>167.81</v>
          </cell>
          <cell r="AD67">
            <v>302.06</v>
          </cell>
          <cell r="AE67">
            <v>503.18</v>
          </cell>
          <cell r="AF67">
            <v>191.79</v>
          </cell>
          <cell r="AG67">
            <v>198.65</v>
          </cell>
          <cell r="AH67">
            <v>4794.67</v>
          </cell>
          <cell r="AI67">
            <v>973.05</v>
          </cell>
          <cell r="AJ67">
            <v>479.47</v>
          </cell>
          <cell r="AK67">
            <v>95.89</v>
          </cell>
          <cell r="AL67">
            <v>0</v>
          </cell>
          <cell r="AM67">
            <v>6733.52</v>
          </cell>
        </row>
        <row r="68">
          <cell r="A68" t="str">
            <v>00866</v>
          </cell>
          <cell r="B68" t="str">
            <v>Enriquez Sierra Juan Pablo</v>
          </cell>
          <cell r="C68">
            <v>5220</v>
          </cell>
          <cell r="D68">
            <v>1218</v>
          </cell>
          <cell r="E68">
            <v>3494.74</v>
          </cell>
          <cell r="F68">
            <v>0</v>
          </cell>
          <cell r="G68">
            <v>9932.74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1150.3699999999999</v>
          </cell>
          <cell r="N68">
            <v>0</v>
          </cell>
          <cell r="O68">
            <v>1150.3699999999999</v>
          </cell>
          <cell r="P68">
            <v>249.97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1400.34</v>
          </cell>
          <cell r="AB68">
            <v>8532.4</v>
          </cell>
          <cell r="AC68">
            <v>167.81</v>
          </cell>
          <cell r="AD68">
            <v>302.06</v>
          </cell>
          <cell r="AE68">
            <v>503.18</v>
          </cell>
          <cell r="AF68">
            <v>191.79</v>
          </cell>
          <cell r="AG68">
            <v>198.65</v>
          </cell>
          <cell r="AH68">
            <v>4794.67</v>
          </cell>
          <cell r="AI68">
            <v>973.05</v>
          </cell>
          <cell r="AJ68">
            <v>479.47</v>
          </cell>
          <cell r="AK68">
            <v>95.89</v>
          </cell>
          <cell r="AL68">
            <v>0</v>
          </cell>
          <cell r="AM68">
            <v>6733.52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700</v>
          </cell>
          <cell r="E69">
            <v>1069.8499999999999</v>
          </cell>
          <cell r="F69">
            <v>0</v>
          </cell>
          <cell r="G69">
            <v>4769.8500000000004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307.61</v>
          </cell>
          <cell r="N69">
            <v>0</v>
          </cell>
          <cell r="O69">
            <v>307.61</v>
          </cell>
          <cell r="P69">
            <v>110.31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417.92</v>
          </cell>
          <cell r="AB69">
            <v>4351.93</v>
          </cell>
          <cell r="AC69">
            <v>79.739999999999995</v>
          </cell>
          <cell r="AD69">
            <v>143.53</v>
          </cell>
          <cell r="AE69">
            <v>359.74</v>
          </cell>
          <cell r="AF69">
            <v>91.13</v>
          </cell>
          <cell r="AG69">
            <v>95.4</v>
          </cell>
          <cell r="AH69">
            <v>2278.27</v>
          </cell>
          <cell r="AI69">
            <v>583.01</v>
          </cell>
          <cell r="AJ69">
            <v>227.83</v>
          </cell>
          <cell r="AK69">
            <v>45.57</v>
          </cell>
          <cell r="AL69">
            <v>0</v>
          </cell>
          <cell r="AM69">
            <v>3321.21</v>
          </cell>
        </row>
        <row r="70">
          <cell r="A70" t="str">
            <v>00869</v>
          </cell>
          <cell r="B70" t="str">
            <v>Resendiz Mora Martha Dolores</v>
          </cell>
          <cell r="C70">
            <v>7125</v>
          </cell>
          <cell r="D70">
            <v>1662.5</v>
          </cell>
          <cell r="E70">
            <v>4768.78</v>
          </cell>
          <cell r="F70">
            <v>0</v>
          </cell>
          <cell r="G70">
            <v>13556.28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0</v>
          </cell>
          <cell r="O70">
            <v>1829.41</v>
          </cell>
          <cell r="P70">
            <v>347.05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2176.46</v>
          </cell>
          <cell r="AB70">
            <v>11379.82</v>
          </cell>
          <cell r="AC70">
            <v>229.03</v>
          </cell>
          <cell r="AD70">
            <v>412.26</v>
          </cell>
          <cell r="AE70">
            <v>602.87</v>
          </cell>
          <cell r="AF70">
            <v>261.75</v>
          </cell>
          <cell r="AG70">
            <v>271.13</v>
          </cell>
          <cell r="AH70">
            <v>6543.75</v>
          </cell>
          <cell r="AI70">
            <v>1244.1600000000001</v>
          </cell>
          <cell r="AJ70">
            <v>654.38</v>
          </cell>
          <cell r="AK70">
            <v>130.88</v>
          </cell>
          <cell r="AL70">
            <v>0</v>
          </cell>
          <cell r="AM70">
            <v>9106.0499999999993</v>
          </cell>
        </row>
        <row r="71">
          <cell r="A71" t="str">
            <v>00870</v>
          </cell>
          <cell r="B71" t="str">
            <v>Gil Medina Miriam Elyada</v>
          </cell>
          <cell r="C71">
            <v>7125</v>
          </cell>
          <cell r="D71">
            <v>1662.5</v>
          </cell>
          <cell r="E71">
            <v>16662.560000000001</v>
          </cell>
          <cell r="F71">
            <v>0</v>
          </cell>
          <cell r="G71">
            <v>25450.06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4777.45</v>
          </cell>
          <cell r="N71">
            <v>0</v>
          </cell>
          <cell r="O71">
            <v>4777.45</v>
          </cell>
          <cell r="P71">
            <v>664.74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5442.19</v>
          </cell>
          <cell r="AB71">
            <v>20007.87</v>
          </cell>
          <cell r="AC71">
            <v>429.38</v>
          </cell>
          <cell r="AD71">
            <v>772.89</v>
          </cell>
          <cell r="AE71">
            <v>929.16</v>
          </cell>
          <cell r="AF71">
            <v>490.73</v>
          </cell>
          <cell r="AG71">
            <v>509</v>
          </cell>
          <cell r="AH71">
            <v>12268.13</v>
          </cell>
          <cell r="AI71">
            <v>2131.4299999999998</v>
          </cell>
          <cell r="AJ71">
            <v>1226.81</v>
          </cell>
          <cell r="AK71">
            <v>245.36</v>
          </cell>
          <cell r="AL71">
            <v>0</v>
          </cell>
          <cell r="AM71">
            <v>16871.46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1166.6500000000001</v>
          </cell>
          <cell r="E72">
            <v>555.41999999999996</v>
          </cell>
          <cell r="F72">
            <v>0</v>
          </cell>
          <cell r="G72">
            <v>6722.02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511.55</v>
          </cell>
          <cell r="N72">
            <v>0</v>
          </cell>
          <cell r="O72">
            <v>511.55</v>
          </cell>
          <cell r="P72">
            <v>159.96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671.51</v>
          </cell>
          <cell r="AB72">
            <v>6050.51</v>
          </cell>
          <cell r="AC72">
            <v>111.05</v>
          </cell>
          <cell r="AD72">
            <v>199.89</v>
          </cell>
          <cell r="AE72">
            <v>410.73</v>
          </cell>
          <cell r="AF72">
            <v>126.92</v>
          </cell>
          <cell r="AG72">
            <v>134.44</v>
          </cell>
          <cell r="AH72">
            <v>3172.88</v>
          </cell>
          <cell r="AI72">
            <v>721.67</v>
          </cell>
          <cell r="AJ72">
            <v>317.29000000000002</v>
          </cell>
          <cell r="AK72">
            <v>63.46</v>
          </cell>
          <cell r="AL72">
            <v>0</v>
          </cell>
          <cell r="AM72">
            <v>4536.66</v>
          </cell>
        </row>
        <row r="73">
          <cell r="A73" t="str">
            <v>00873</v>
          </cell>
          <cell r="B73" t="str">
            <v>Gonzalez Real  Blanca Lucero</v>
          </cell>
          <cell r="C73">
            <v>2125.5</v>
          </cell>
          <cell r="D73">
            <v>495.95</v>
          </cell>
          <cell r="E73">
            <v>48</v>
          </cell>
          <cell r="F73">
            <v>0</v>
          </cell>
          <cell r="G73">
            <v>2669.45</v>
          </cell>
          <cell r="H73">
            <v>0</v>
          </cell>
          <cell r="I73">
            <v>0</v>
          </cell>
          <cell r="J73">
            <v>0</v>
          </cell>
          <cell r="K73">
            <v>-188.71</v>
          </cell>
          <cell r="L73">
            <v>-63.86</v>
          </cell>
          <cell r="M73">
            <v>124.86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-63.86</v>
          </cell>
          <cell r="AB73">
            <v>2733.31</v>
          </cell>
          <cell r="AC73">
            <v>59.47</v>
          </cell>
          <cell r="AD73">
            <v>107.05</v>
          </cell>
          <cell r="AE73">
            <v>333.71</v>
          </cell>
          <cell r="AF73">
            <v>50.08</v>
          </cell>
          <cell r="AG73">
            <v>53.39</v>
          </cell>
          <cell r="AH73">
            <v>1252.05</v>
          </cell>
          <cell r="AI73">
            <v>500.23</v>
          </cell>
          <cell r="AJ73">
            <v>125.2</v>
          </cell>
          <cell r="AK73">
            <v>25.04</v>
          </cell>
          <cell r="AL73">
            <v>0</v>
          </cell>
          <cell r="AM73">
            <v>2005.99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700</v>
          </cell>
          <cell r="E74">
            <v>1352.55</v>
          </cell>
          <cell r="F74">
            <v>0</v>
          </cell>
          <cell r="G74">
            <v>5052.55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338.37</v>
          </cell>
          <cell r="N74">
            <v>0</v>
          </cell>
          <cell r="O74">
            <v>338.37</v>
          </cell>
          <cell r="P74">
            <v>118.3</v>
          </cell>
          <cell r="Q74">
            <v>1500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1956.67</v>
          </cell>
          <cell r="AB74">
            <v>3095.88</v>
          </cell>
          <cell r="AC74">
            <v>84.77</v>
          </cell>
          <cell r="AD74">
            <v>152.59</v>
          </cell>
          <cell r="AE74">
            <v>367.93</v>
          </cell>
          <cell r="AF74">
            <v>96.88</v>
          </cell>
          <cell r="AG74">
            <v>101.05</v>
          </cell>
          <cell r="AH74">
            <v>2422.0500000000002</v>
          </cell>
          <cell r="AI74">
            <v>605.29</v>
          </cell>
          <cell r="AJ74">
            <v>242.21</v>
          </cell>
          <cell r="AK74">
            <v>48.44</v>
          </cell>
          <cell r="AL74">
            <v>0</v>
          </cell>
          <cell r="AM74">
            <v>3515.92</v>
          </cell>
        </row>
        <row r="75">
          <cell r="A75" t="str">
            <v>00876</v>
          </cell>
          <cell r="B75" t="str">
            <v>Perez Palacios Jorge Antonio</v>
          </cell>
          <cell r="C75">
            <v>3000</v>
          </cell>
          <cell r="D75">
            <v>700</v>
          </cell>
          <cell r="E75">
            <v>1000</v>
          </cell>
          <cell r="F75">
            <v>0</v>
          </cell>
          <cell r="G75">
            <v>4700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300.01</v>
          </cell>
          <cell r="N75">
            <v>0</v>
          </cell>
          <cell r="O75">
            <v>300.01</v>
          </cell>
          <cell r="P75">
            <v>108.34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408.35</v>
          </cell>
          <cell r="AB75">
            <v>4291.6499999999996</v>
          </cell>
          <cell r="AC75">
            <v>78.5</v>
          </cell>
          <cell r="AD75">
            <v>141.30000000000001</v>
          </cell>
          <cell r="AE75">
            <v>357.72</v>
          </cell>
          <cell r="AF75">
            <v>89.71</v>
          </cell>
          <cell r="AG75">
            <v>94</v>
          </cell>
          <cell r="AH75">
            <v>2242.8000000000002</v>
          </cell>
          <cell r="AI75">
            <v>577.52</v>
          </cell>
          <cell r="AJ75">
            <v>224.28</v>
          </cell>
          <cell r="AK75">
            <v>44.86</v>
          </cell>
          <cell r="AL75">
            <v>0</v>
          </cell>
          <cell r="AM75">
            <v>3273.17</v>
          </cell>
        </row>
        <row r="76">
          <cell r="A76" t="str">
            <v>00878</v>
          </cell>
          <cell r="B76" t="str">
            <v>Tovar Covarrubias Brianda Jackeline</v>
          </cell>
          <cell r="C76">
            <v>3189</v>
          </cell>
          <cell r="D76">
            <v>744.1</v>
          </cell>
          <cell r="E76">
            <v>0</v>
          </cell>
          <cell r="F76">
            <v>0</v>
          </cell>
          <cell r="G76">
            <v>3933.1</v>
          </cell>
          <cell r="H76">
            <v>0</v>
          </cell>
          <cell r="I76">
            <v>0</v>
          </cell>
          <cell r="J76">
            <v>0</v>
          </cell>
          <cell r="K76">
            <v>-125.1</v>
          </cell>
          <cell r="L76">
            <v>0</v>
          </cell>
          <cell r="M76">
            <v>211.78</v>
          </cell>
          <cell r="N76">
            <v>0</v>
          </cell>
          <cell r="O76">
            <v>86.68</v>
          </cell>
          <cell r="P76">
            <v>87.57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174.25</v>
          </cell>
          <cell r="AB76">
            <v>3758.85</v>
          </cell>
          <cell r="AC76">
            <v>64.52</v>
          </cell>
          <cell r="AD76">
            <v>116.14</v>
          </cell>
          <cell r="AE76">
            <v>338.76</v>
          </cell>
          <cell r="AF76">
            <v>73.739999999999995</v>
          </cell>
          <cell r="AG76">
            <v>78.66</v>
          </cell>
          <cell r="AH76">
            <v>1843.56</v>
          </cell>
          <cell r="AI76">
            <v>519.41999999999996</v>
          </cell>
          <cell r="AJ76">
            <v>184.36</v>
          </cell>
          <cell r="AK76">
            <v>36.869999999999997</v>
          </cell>
          <cell r="AL76">
            <v>0</v>
          </cell>
          <cell r="AM76">
            <v>2736.61</v>
          </cell>
        </row>
        <row r="77">
          <cell r="A77" t="str">
            <v>00879</v>
          </cell>
          <cell r="B77" t="str">
            <v>Santana Aguilar Maria Felix</v>
          </cell>
          <cell r="C77">
            <v>3750</v>
          </cell>
          <cell r="D77">
            <v>875</v>
          </cell>
          <cell r="E77">
            <v>1197.79</v>
          </cell>
          <cell r="F77">
            <v>0</v>
          </cell>
          <cell r="G77">
            <v>5822.79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413.56</v>
          </cell>
          <cell r="N77">
            <v>0</v>
          </cell>
          <cell r="O77">
            <v>413.56</v>
          </cell>
          <cell r="P77">
            <v>137.97999999999999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551.54</v>
          </cell>
          <cell r="AB77">
            <v>5271.25</v>
          </cell>
          <cell r="AC77">
            <v>97.19</v>
          </cell>
          <cell r="AD77">
            <v>174.95</v>
          </cell>
          <cell r="AE77">
            <v>388.17</v>
          </cell>
          <cell r="AF77">
            <v>111.08</v>
          </cell>
          <cell r="AG77">
            <v>116.46</v>
          </cell>
          <cell r="AH77">
            <v>2776.95</v>
          </cell>
          <cell r="AI77">
            <v>660.31</v>
          </cell>
          <cell r="AJ77">
            <v>277.69</v>
          </cell>
          <cell r="AK77">
            <v>55.54</v>
          </cell>
          <cell r="AL77">
            <v>0</v>
          </cell>
          <cell r="AM77">
            <v>3998.03</v>
          </cell>
        </row>
        <row r="78">
          <cell r="A78" t="str">
            <v>00880</v>
          </cell>
          <cell r="B78" t="str">
            <v>Macias Lopez Roberto</v>
          </cell>
          <cell r="C78">
            <v>2229</v>
          </cell>
          <cell r="D78">
            <v>520.1</v>
          </cell>
          <cell r="E78">
            <v>930</v>
          </cell>
          <cell r="F78">
            <v>0</v>
          </cell>
          <cell r="G78">
            <v>3679.1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208.51</v>
          </cell>
          <cell r="N78">
            <v>0</v>
          </cell>
          <cell r="O78">
            <v>208.51</v>
          </cell>
          <cell r="P78">
            <v>86.69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295.2</v>
          </cell>
          <cell r="AB78">
            <v>3383.9</v>
          </cell>
          <cell r="AC78">
            <v>63.88</v>
          </cell>
          <cell r="AD78">
            <v>114.98</v>
          </cell>
          <cell r="AE78">
            <v>338.12</v>
          </cell>
          <cell r="AF78">
            <v>73</v>
          </cell>
          <cell r="AG78">
            <v>73.58</v>
          </cell>
          <cell r="AH78">
            <v>1825.05</v>
          </cell>
          <cell r="AI78">
            <v>516.98</v>
          </cell>
          <cell r="AJ78">
            <v>182.5</v>
          </cell>
          <cell r="AK78">
            <v>36.5</v>
          </cell>
          <cell r="AL78">
            <v>0</v>
          </cell>
          <cell r="AM78">
            <v>2707.61</v>
          </cell>
        </row>
        <row r="79">
          <cell r="A79" t="str">
            <v>00881</v>
          </cell>
          <cell r="B79" t="str">
            <v>Vazquez Ochoa Ismael Isaac</v>
          </cell>
          <cell r="C79">
            <v>4999.95</v>
          </cell>
          <cell r="D79">
            <v>1166.6500000000001</v>
          </cell>
          <cell r="E79">
            <v>5000.05</v>
          </cell>
          <cell r="F79">
            <v>0</v>
          </cell>
          <cell r="G79">
            <v>11166.65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1424.9</v>
          </cell>
          <cell r="N79">
            <v>0</v>
          </cell>
          <cell r="O79">
            <v>1424.9</v>
          </cell>
          <cell r="P79">
            <v>285.39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1710.29</v>
          </cell>
          <cell r="AB79">
            <v>9456.36</v>
          </cell>
          <cell r="AC79">
            <v>190.15</v>
          </cell>
          <cell r="AD79">
            <v>342.27</v>
          </cell>
          <cell r="AE79">
            <v>539.54999999999995</v>
          </cell>
          <cell r="AF79">
            <v>217.31</v>
          </cell>
          <cell r="AG79">
            <v>223.33</v>
          </cell>
          <cell r="AH79">
            <v>5432.85</v>
          </cell>
          <cell r="AI79">
            <v>1071.97</v>
          </cell>
          <cell r="AJ79">
            <v>543.29</v>
          </cell>
          <cell r="AK79">
            <v>108.66</v>
          </cell>
          <cell r="AL79">
            <v>0</v>
          </cell>
          <cell r="AM79">
            <v>7597.41</v>
          </cell>
        </row>
        <row r="80">
          <cell r="A80" t="str">
            <v>00884</v>
          </cell>
          <cell r="B80" t="str">
            <v>Montero Villanueva Xavier Marconi</v>
          </cell>
          <cell r="C80">
            <v>4999.95</v>
          </cell>
          <cell r="D80">
            <v>1166.6500000000001</v>
          </cell>
          <cell r="E80">
            <v>5000.05</v>
          </cell>
          <cell r="F80">
            <v>0</v>
          </cell>
          <cell r="G80">
            <v>11166.65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1424.9</v>
          </cell>
          <cell r="N80">
            <v>0</v>
          </cell>
          <cell r="O80">
            <v>1424.9</v>
          </cell>
          <cell r="P80">
            <v>285.39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1710.29</v>
          </cell>
          <cell r="AB80">
            <v>9456.36</v>
          </cell>
          <cell r="AC80">
            <v>190.15</v>
          </cell>
          <cell r="AD80">
            <v>342.27</v>
          </cell>
          <cell r="AE80">
            <v>539.54999999999995</v>
          </cell>
          <cell r="AF80">
            <v>217.31</v>
          </cell>
          <cell r="AG80">
            <v>223.33</v>
          </cell>
          <cell r="AH80">
            <v>5432.85</v>
          </cell>
          <cell r="AI80">
            <v>1071.97</v>
          </cell>
          <cell r="AJ80">
            <v>543.29</v>
          </cell>
          <cell r="AK80">
            <v>108.66</v>
          </cell>
          <cell r="AL80">
            <v>0</v>
          </cell>
          <cell r="AM80">
            <v>7597.41</v>
          </cell>
        </row>
        <row r="81">
          <cell r="A81" t="str">
            <v>00885</v>
          </cell>
          <cell r="B81" t="str">
            <v>Homs Tirado Maria Elena</v>
          </cell>
          <cell r="C81">
            <v>5220</v>
          </cell>
          <cell r="D81">
            <v>1218</v>
          </cell>
          <cell r="E81">
            <v>3494.74</v>
          </cell>
          <cell r="F81">
            <v>0</v>
          </cell>
          <cell r="G81">
            <v>9932.74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1150.3699999999999</v>
          </cell>
          <cell r="N81">
            <v>0</v>
          </cell>
          <cell r="O81">
            <v>1150.3699999999999</v>
          </cell>
          <cell r="P81">
            <v>249.74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1400.11</v>
          </cell>
          <cell r="AB81">
            <v>8532.6299999999992</v>
          </cell>
          <cell r="AC81">
            <v>167.67</v>
          </cell>
          <cell r="AD81">
            <v>301.81</v>
          </cell>
          <cell r="AE81">
            <v>502.94</v>
          </cell>
          <cell r="AF81">
            <v>191.63</v>
          </cell>
          <cell r="AG81">
            <v>198.65</v>
          </cell>
          <cell r="AH81">
            <v>4790.7</v>
          </cell>
          <cell r="AI81">
            <v>972.42</v>
          </cell>
          <cell r="AJ81">
            <v>479.07</v>
          </cell>
          <cell r="AK81">
            <v>95.81</v>
          </cell>
          <cell r="AL81">
            <v>0</v>
          </cell>
          <cell r="AM81">
            <v>6728.28</v>
          </cell>
        </row>
        <row r="82">
          <cell r="A82" t="str">
            <v>00886</v>
          </cell>
          <cell r="B82" t="str">
            <v>Robles Limon Carlos Guillermo</v>
          </cell>
          <cell r="C82">
            <v>2250</v>
          </cell>
          <cell r="D82">
            <v>0</v>
          </cell>
          <cell r="E82">
            <v>1720</v>
          </cell>
          <cell r="F82">
            <v>0</v>
          </cell>
          <cell r="G82">
            <v>3970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296.75</v>
          </cell>
          <cell r="N82">
            <v>0</v>
          </cell>
          <cell r="O82">
            <v>296.75</v>
          </cell>
          <cell r="P82">
            <v>89.56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386.31</v>
          </cell>
          <cell r="AB82">
            <v>3583.69</v>
          </cell>
          <cell r="AC82">
            <v>65.989999999999995</v>
          </cell>
          <cell r="AD82">
            <v>118.78</v>
          </cell>
          <cell r="AE82">
            <v>340.22</v>
          </cell>
          <cell r="AF82">
            <v>75.41</v>
          </cell>
          <cell r="AG82">
            <v>79.400000000000006</v>
          </cell>
          <cell r="AH82">
            <v>1885.35</v>
          </cell>
          <cell r="AI82">
            <v>524.99</v>
          </cell>
          <cell r="AJ82">
            <v>188.53</v>
          </cell>
          <cell r="AK82">
            <v>37.71</v>
          </cell>
          <cell r="AL82">
            <v>0</v>
          </cell>
          <cell r="AM82">
            <v>2791.39</v>
          </cell>
        </row>
        <row r="83">
          <cell r="A83" t="str">
            <v>00887</v>
          </cell>
          <cell r="B83" t="str">
            <v>De Leon Meza Hugo Fidencio</v>
          </cell>
          <cell r="C83">
            <v>5220</v>
          </cell>
          <cell r="D83">
            <v>0</v>
          </cell>
          <cell r="E83">
            <v>3494.74</v>
          </cell>
          <cell r="F83">
            <v>0</v>
          </cell>
          <cell r="G83">
            <v>8714.74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1150.3699999999999</v>
          </cell>
          <cell r="N83">
            <v>0</v>
          </cell>
          <cell r="O83">
            <v>1150.3699999999999</v>
          </cell>
          <cell r="P83">
            <v>258.08999999999997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1408.46</v>
          </cell>
          <cell r="AB83">
            <v>7306.28</v>
          </cell>
          <cell r="AC83">
            <v>172.93</v>
          </cell>
          <cell r="AD83">
            <v>311.27</v>
          </cell>
          <cell r="AE83">
            <v>511.51</v>
          </cell>
          <cell r="AF83">
            <v>197.63</v>
          </cell>
          <cell r="AG83">
            <v>174.29</v>
          </cell>
          <cell r="AH83">
            <v>4940.8500000000004</v>
          </cell>
          <cell r="AI83">
            <v>995.71</v>
          </cell>
          <cell r="AJ83">
            <v>494.08</v>
          </cell>
          <cell r="AK83">
            <v>98.82</v>
          </cell>
          <cell r="AL83">
            <v>0</v>
          </cell>
          <cell r="AM83">
            <v>6901.38</v>
          </cell>
        </row>
        <row r="84">
          <cell r="A84" t="str">
            <v>00888</v>
          </cell>
          <cell r="B84" t="str">
            <v>Palacios Morquecho Ruben Efrain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0</v>
          </cell>
          <cell r="O84">
            <v>1150.3699999999999</v>
          </cell>
          <cell r="P84">
            <v>217.85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1368.22</v>
          </cell>
          <cell r="AB84">
            <v>7346.52</v>
          </cell>
          <cell r="AC84">
            <v>147.55000000000001</v>
          </cell>
          <cell r="AD84">
            <v>265.60000000000002</v>
          </cell>
          <cell r="AE84">
            <v>470.18</v>
          </cell>
          <cell r="AF84">
            <v>168.63</v>
          </cell>
          <cell r="AG84">
            <v>174.29</v>
          </cell>
          <cell r="AH84">
            <v>4215.82</v>
          </cell>
          <cell r="AI84">
            <v>883.33</v>
          </cell>
          <cell r="AJ84">
            <v>421.58</v>
          </cell>
          <cell r="AK84">
            <v>84.32</v>
          </cell>
          <cell r="AL84">
            <v>0</v>
          </cell>
          <cell r="AM84">
            <v>5947.97</v>
          </cell>
        </row>
        <row r="85">
          <cell r="A85" t="str">
            <v>00889</v>
          </cell>
          <cell r="B85" t="str">
            <v>Rodriguez Orozco Luis Manuel</v>
          </cell>
          <cell r="C85">
            <v>2250</v>
          </cell>
          <cell r="D85">
            <v>0</v>
          </cell>
          <cell r="E85">
            <v>1250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245.61</v>
          </cell>
          <cell r="N85">
            <v>0</v>
          </cell>
          <cell r="O85">
            <v>120.51</v>
          </cell>
          <cell r="P85">
            <v>76.569999999999993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197.08</v>
          </cell>
          <cell r="AB85">
            <v>3302.92</v>
          </cell>
          <cell r="AC85">
            <v>56.43</v>
          </cell>
          <cell r="AD85">
            <v>101.57</v>
          </cell>
          <cell r="AE85">
            <v>330.67</v>
          </cell>
          <cell r="AF85">
            <v>64.489999999999995</v>
          </cell>
          <cell r="AG85">
            <v>70</v>
          </cell>
          <cell r="AH85">
            <v>1612.2</v>
          </cell>
          <cell r="AI85">
            <v>488.67</v>
          </cell>
          <cell r="AJ85">
            <v>161.22</v>
          </cell>
          <cell r="AK85">
            <v>32.24</v>
          </cell>
          <cell r="AL85">
            <v>0</v>
          </cell>
          <cell r="AM85">
            <v>2428.8200000000002</v>
          </cell>
        </row>
        <row r="86">
          <cell r="A86" t="str">
            <v>00890</v>
          </cell>
          <cell r="B86" t="str">
            <v>Macias Velasco Gregorio</v>
          </cell>
          <cell r="C86">
            <v>2250</v>
          </cell>
          <cell r="D86">
            <v>0</v>
          </cell>
          <cell r="E86">
            <v>1250</v>
          </cell>
          <cell r="F86">
            <v>0</v>
          </cell>
          <cell r="G86">
            <v>3500</v>
          </cell>
          <cell r="H86">
            <v>0</v>
          </cell>
          <cell r="I86">
            <v>0</v>
          </cell>
          <cell r="J86">
            <v>0</v>
          </cell>
          <cell r="K86">
            <v>-125.1</v>
          </cell>
          <cell r="L86">
            <v>0</v>
          </cell>
          <cell r="M86">
            <v>245.61</v>
          </cell>
          <cell r="N86">
            <v>0</v>
          </cell>
          <cell r="O86">
            <v>120.51</v>
          </cell>
          <cell r="P86">
            <v>76.569999999999993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197.08</v>
          </cell>
          <cell r="AB86">
            <v>3302.92</v>
          </cell>
          <cell r="AC86">
            <v>56.43</v>
          </cell>
          <cell r="AD86">
            <v>101.57</v>
          </cell>
          <cell r="AE86">
            <v>330.67</v>
          </cell>
          <cell r="AF86">
            <v>64.489999999999995</v>
          </cell>
          <cell r="AG86">
            <v>70</v>
          </cell>
          <cell r="AH86">
            <v>1612.2</v>
          </cell>
          <cell r="AI86">
            <v>488.67</v>
          </cell>
          <cell r="AJ86">
            <v>161.22</v>
          </cell>
          <cell r="AK86">
            <v>32.24</v>
          </cell>
          <cell r="AL86">
            <v>0</v>
          </cell>
          <cell r="AM86">
            <v>2428.8200000000002</v>
          </cell>
        </row>
        <row r="87">
          <cell r="A87" t="str">
            <v>00891</v>
          </cell>
          <cell r="B87" t="str">
            <v>Anguiano Santiago Jorge Alejandro</v>
          </cell>
          <cell r="C87">
            <v>2250</v>
          </cell>
          <cell r="D87">
            <v>0</v>
          </cell>
          <cell r="E87">
            <v>2250</v>
          </cell>
          <cell r="F87">
            <v>0</v>
          </cell>
          <cell r="G87">
            <v>4500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354.41</v>
          </cell>
          <cell r="N87">
            <v>0</v>
          </cell>
          <cell r="O87">
            <v>354.41</v>
          </cell>
          <cell r="P87">
            <v>82.61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437.02</v>
          </cell>
          <cell r="AB87">
            <v>4062.98</v>
          </cell>
          <cell r="AC87">
            <v>60.87</v>
          </cell>
          <cell r="AD87">
            <v>109.57</v>
          </cell>
          <cell r="AE87">
            <v>335.11</v>
          </cell>
          <cell r="AF87">
            <v>69.569999999999993</v>
          </cell>
          <cell r="AG87">
            <v>90</v>
          </cell>
          <cell r="AH87">
            <v>1739.25</v>
          </cell>
          <cell r="AI87">
            <v>505.55</v>
          </cell>
          <cell r="AJ87">
            <v>173.93</v>
          </cell>
          <cell r="AK87">
            <v>34.79</v>
          </cell>
          <cell r="AL87">
            <v>0</v>
          </cell>
          <cell r="AM87">
            <v>2613.09</v>
          </cell>
        </row>
        <row r="88">
          <cell r="A88" t="str">
            <v>00897</v>
          </cell>
          <cell r="B88" t="str">
            <v>Macias Baez David Eduardo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0</v>
          </cell>
          <cell r="O88">
            <v>82.43</v>
          </cell>
          <cell r="P88">
            <v>61.79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144.22</v>
          </cell>
          <cell r="AB88">
            <v>3005.78</v>
          </cell>
          <cell r="AC88">
            <v>45.53</v>
          </cell>
          <cell r="AD88">
            <v>81.95</v>
          </cell>
          <cell r="AE88">
            <v>319.77</v>
          </cell>
          <cell r="AF88">
            <v>52.03</v>
          </cell>
          <cell r="AG88">
            <v>63</v>
          </cell>
          <cell r="AH88">
            <v>1300.73</v>
          </cell>
          <cell r="AI88">
            <v>447.25</v>
          </cell>
          <cell r="AJ88">
            <v>130.07</v>
          </cell>
          <cell r="AK88">
            <v>26.01</v>
          </cell>
          <cell r="AL88">
            <v>0</v>
          </cell>
          <cell r="AM88">
            <v>2019.09</v>
          </cell>
        </row>
        <row r="89">
          <cell r="A89" t="str">
            <v>00899</v>
          </cell>
          <cell r="B89" t="str">
            <v>Ayala Martinez Carlos Mitchel</v>
          </cell>
          <cell r="C89">
            <v>2250</v>
          </cell>
          <cell r="D89">
            <v>0</v>
          </cell>
          <cell r="E89">
            <v>900</v>
          </cell>
          <cell r="F89">
            <v>0</v>
          </cell>
          <cell r="G89">
            <v>3150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207.53</v>
          </cell>
          <cell r="N89">
            <v>0</v>
          </cell>
          <cell r="O89">
            <v>82.43</v>
          </cell>
          <cell r="P89">
            <v>61.79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144.22</v>
          </cell>
          <cell r="AB89">
            <v>3005.78</v>
          </cell>
          <cell r="AC89">
            <v>45.53</v>
          </cell>
          <cell r="AD89">
            <v>81.95</v>
          </cell>
          <cell r="AE89">
            <v>319.77</v>
          </cell>
          <cell r="AF89">
            <v>52.03</v>
          </cell>
          <cell r="AG89">
            <v>63</v>
          </cell>
          <cell r="AH89">
            <v>1300.73</v>
          </cell>
          <cell r="AI89">
            <v>447.25</v>
          </cell>
          <cell r="AJ89">
            <v>130.07</v>
          </cell>
          <cell r="AK89">
            <v>26.01</v>
          </cell>
          <cell r="AL89">
            <v>0</v>
          </cell>
          <cell r="AM89">
            <v>2019.09</v>
          </cell>
        </row>
        <row r="90">
          <cell r="A90" t="str">
            <v>00901</v>
          </cell>
          <cell r="B90" t="str">
            <v>Padilla Cruz Margarita</v>
          </cell>
          <cell r="C90">
            <v>2250</v>
          </cell>
          <cell r="D90">
            <v>0</v>
          </cell>
          <cell r="E90">
            <v>900</v>
          </cell>
          <cell r="F90">
            <v>0</v>
          </cell>
          <cell r="G90">
            <v>3150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207.53</v>
          </cell>
          <cell r="N90">
            <v>0</v>
          </cell>
          <cell r="O90">
            <v>82.43</v>
          </cell>
          <cell r="P90">
            <v>61.79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144.22</v>
          </cell>
          <cell r="AB90">
            <v>3005.78</v>
          </cell>
          <cell r="AC90">
            <v>45.53</v>
          </cell>
          <cell r="AD90">
            <v>81.95</v>
          </cell>
          <cell r="AE90">
            <v>319.77</v>
          </cell>
          <cell r="AF90">
            <v>52.03</v>
          </cell>
          <cell r="AG90">
            <v>63</v>
          </cell>
          <cell r="AH90">
            <v>1300.73</v>
          </cell>
          <cell r="AI90">
            <v>447.25</v>
          </cell>
          <cell r="AJ90">
            <v>130.07</v>
          </cell>
          <cell r="AK90">
            <v>26.01</v>
          </cell>
          <cell r="AL90">
            <v>0</v>
          </cell>
          <cell r="AM90">
            <v>2019.09</v>
          </cell>
        </row>
        <row r="91">
          <cell r="A91" t="str">
            <v>00902</v>
          </cell>
          <cell r="B91" t="str">
            <v>Diaz Cervantes Oscar Ivan</v>
          </cell>
          <cell r="C91">
            <v>2250</v>
          </cell>
          <cell r="D91">
            <v>0</v>
          </cell>
          <cell r="E91">
            <v>1550</v>
          </cell>
          <cell r="F91">
            <v>0</v>
          </cell>
          <cell r="G91">
            <v>3800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278.25</v>
          </cell>
          <cell r="N91">
            <v>0</v>
          </cell>
          <cell r="O91">
            <v>278.25</v>
          </cell>
          <cell r="P91">
            <v>61.79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340.04</v>
          </cell>
          <cell r="AB91">
            <v>3459.96</v>
          </cell>
          <cell r="AC91">
            <v>45.53</v>
          </cell>
          <cell r="AD91">
            <v>81.95</v>
          </cell>
          <cell r="AE91">
            <v>319.77</v>
          </cell>
          <cell r="AF91">
            <v>52.03</v>
          </cell>
          <cell r="AG91">
            <v>76</v>
          </cell>
          <cell r="AH91">
            <v>1300.73</v>
          </cell>
          <cell r="AI91">
            <v>447.25</v>
          </cell>
          <cell r="AJ91">
            <v>130.07</v>
          </cell>
          <cell r="AK91">
            <v>26.01</v>
          </cell>
          <cell r="AL91">
            <v>0</v>
          </cell>
          <cell r="AM91">
            <v>2032.09</v>
          </cell>
        </row>
        <row r="92">
          <cell r="A92" t="str">
            <v>00903</v>
          </cell>
          <cell r="B92" t="str">
            <v>Pulido Marquez Maria Clauida</v>
          </cell>
          <cell r="C92">
            <v>2250</v>
          </cell>
          <cell r="D92">
            <v>0</v>
          </cell>
          <cell r="E92">
            <v>900</v>
          </cell>
          <cell r="F92">
            <v>0</v>
          </cell>
          <cell r="G92">
            <v>3150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207.53</v>
          </cell>
          <cell r="N92">
            <v>0</v>
          </cell>
          <cell r="O92">
            <v>82.43</v>
          </cell>
          <cell r="P92">
            <v>61.79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144.22</v>
          </cell>
          <cell r="AB92">
            <v>3005.78</v>
          </cell>
          <cell r="AC92">
            <v>45.53</v>
          </cell>
          <cell r="AD92">
            <v>81.95</v>
          </cell>
          <cell r="AE92">
            <v>319.77</v>
          </cell>
          <cell r="AF92">
            <v>52.03</v>
          </cell>
          <cell r="AG92">
            <v>63</v>
          </cell>
          <cell r="AH92">
            <v>1300.73</v>
          </cell>
          <cell r="AI92">
            <v>447.25</v>
          </cell>
          <cell r="AJ92">
            <v>130.07</v>
          </cell>
          <cell r="AK92">
            <v>26.01</v>
          </cell>
          <cell r="AL92">
            <v>0</v>
          </cell>
          <cell r="AM92">
            <v>2019.09</v>
          </cell>
        </row>
        <row r="93">
          <cell r="A93" t="str">
            <v>00904</v>
          </cell>
          <cell r="B93" t="str">
            <v>Rosales Montes Jose Rosalio</v>
          </cell>
          <cell r="C93">
            <v>2250</v>
          </cell>
          <cell r="D93">
            <v>0</v>
          </cell>
          <cell r="E93">
            <v>900</v>
          </cell>
          <cell r="F93">
            <v>0</v>
          </cell>
          <cell r="G93">
            <v>3150</v>
          </cell>
          <cell r="H93">
            <v>0</v>
          </cell>
          <cell r="I93">
            <v>0</v>
          </cell>
          <cell r="J93">
            <v>0</v>
          </cell>
          <cell r="K93">
            <v>-125.1</v>
          </cell>
          <cell r="L93">
            <v>0</v>
          </cell>
          <cell r="M93">
            <v>207.53</v>
          </cell>
          <cell r="N93">
            <v>0</v>
          </cell>
          <cell r="O93">
            <v>82.43</v>
          </cell>
          <cell r="P93">
            <v>61.79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144.22</v>
          </cell>
          <cell r="AB93">
            <v>3005.78</v>
          </cell>
          <cell r="AC93">
            <v>45.53</v>
          </cell>
          <cell r="AD93">
            <v>81.95</v>
          </cell>
          <cell r="AE93">
            <v>319.77</v>
          </cell>
          <cell r="AF93">
            <v>52.03</v>
          </cell>
          <cell r="AG93">
            <v>63</v>
          </cell>
          <cell r="AH93">
            <v>1300.73</v>
          </cell>
          <cell r="AI93">
            <v>447.25</v>
          </cell>
          <cell r="AJ93">
            <v>130.07</v>
          </cell>
          <cell r="AK93">
            <v>26.01</v>
          </cell>
          <cell r="AL93">
            <v>0</v>
          </cell>
          <cell r="AM93">
            <v>2019.09</v>
          </cell>
        </row>
        <row r="94">
          <cell r="A94" t="str">
            <v>00905</v>
          </cell>
          <cell r="B94" t="str">
            <v>Ortiz Perez Jose De Jesus</v>
          </cell>
          <cell r="C94">
            <v>2250</v>
          </cell>
          <cell r="D94">
            <v>0</v>
          </cell>
          <cell r="E94">
            <v>1550</v>
          </cell>
          <cell r="F94">
            <v>0</v>
          </cell>
          <cell r="G94">
            <v>3800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278.25</v>
          </cell>
          <cell r="N94">
            <v>0</v>
          </cell>
          <cell r="O94">
            <v>278.25</v>
          </cell>
          <cell r="P94">
            <v>61.79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340.04</v>
          </cell>
          <cell r="AB94">
            <v>3459.96</v>
          </cell>
          <cell r="AC94">
            <v>45.53</v>
          </cell>
          <cell r="AD94">
            <v>81.95</v>
          </cell>
          <cell r="AE94">
            <v>319.77</v>
          </cell>
          <cell r="AF94">
            <v>52.03</v>
          </cell>
          <cell r="AG94">
            <v>76</v>
          </cell>
          <cell r="AH94">
            <v>1300.73</v>
          </cell>
          <cell r="AI94">
            <v>447.25</v>
          </cell>
          <cell r="AJ94">
            <v>130.07</v>
          </cell>
          <cell r="AK94">
            <v>26.01</v>
          </cell>
          <cell r="AL94">
            <v>0</v>
          </cell>
          <cell r="AM94">
            <v>2032.09</v>
          </cell>
        </row>
        <row r="95">
          <cell r="A95" t="str">
            <v>00906</v>
          </cell>
          <cell r="B95" t="str">
            <v>Topete Tovar Hector Gerardo Domingo</v>
          </cell>
          <cell r="C95">
            <v>2250</v>
          </cell>
          <cell r="D95">
            <v>0</v>
          </cell>
          <cell r="E95">
            <v>1250</v>
          </cell>
          <cell r="F95">
            <v>0</v>
          </cell>
          <cell r="G95">
            <v>3500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245.61</v>
          </cell>
          <cell r="N95">
            <v>0</v>
          </cell>
          <cell r="O95">
            <v>120.51</v>
          </cell>
          <cell r="P95">
            <v>61.79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182.3</v>
          </cell>
          <cell r="AB95">
            <v>3317.7</v>
          </cell>
          <cell r="AC95">
            <v>45.53</v>
          </cell>
          <cell r="AD95">
            <v>81.95</v>
          </cell>
          <cell r="AE95">
            <v>319.77</v>
          </cell>
          <cell r="AF95">
            <v>52.03</v>
          </cell>
          <cell r="AG95">
            <v>70</v>
          </cell>
          <cell r="AH95">
            <v>1300.73</v>
          </cell>
          <cell r="AI95">
            <v>447.25</v>
          </cell>
          <cell r="AJ95">
            <v>130.07</v>
          </cell>
          <cell r="AK95">
            <v>26.01</v>
          </cell>
          <cell r="AL95">
            <v>0</v>
          </cell>
          <cell r="AM95">
            <v>2026.09</v>
          </cell>
        </row>
        <row r="96">
          <cell r="A96" t="str">
            <v>00907</v>
          </cell>
          <cell r="B96" t="str">
            <v>Reynoso Castellanos Lucia</v>
          </cell>
          <cell r="C96">
            <v>2250</v>
          </cell>
          <cell r="D96">
            <v>0</v>
          </cell>
          <cell r="E96">
            <v>1250</v>
          </cell>
          <cell r="F96">
            <v>0</v>
          </cell>
          <cell r="G96">
            <v>3500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245.61</v>
          </cell>
          <cell r="N96">
            <v>0</v>
          </cell>
          <cell r="O96">
            <v>120.51</v>
          </cell>
          <cell r="P96">
            <v>61.79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182.3</v>
          </cell>
          <cell r="AB96">
            <v>3317.7</v>
          </cell>
          <cell r="AC96">
            <v>45.53</v>
          </cell>
          <cell r="AD96">
            <v>81.95</v>
          </cell>
          <cell r="AE96">
            <v>319.77</v>
          </cell>
          <cell r="AF96">
            <v>52.03</v>
          </cell>
          <cell r="AG96">
            <v>70</v>
          </cell>
          <cell r="AH96">
            <v>1300.73</v>
          </cell>
          <cell r="AI96">
            <v>447.25</v>
          </cell>
          <cell r="AJ96">
            <v>130.07</v>
          </cell>
          <cell r="AK96">
            <v>26.01</v>
          </cell>
          <cell r="AL96">
            <v>0</v>
          </cell>
          <cell r="AM96">
            <v>2026.09</v>
          </cell>
        </row>
        <row r="97">
          <cell r="A97" t="str">
            <v>00908</v>
          </cell>
          <cell r="B97" t="str">
            <v>Martinez Garcia Alvaro</v>
          </cell>
          <cell r="C97">
            <v>5220</v>
          </cell>
          <cell r="D97">
            <v>0</v>
          </cell>
          <cell r="E97">
            <v>3494.74</v>
          </cell>
          <cell r="F97">
            <v>0</v>
          </cell>
          <cell r="G97">
            <v>8714.74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1150.3699999999999</v>
          </cell>
          <cell r="N97">
            <v>0</v>
          </cell>
          <cell r="O97">
            <v>1150.3699999999999</v>
          </cell>
          <cell r="P97">
            <v>151.35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1301.72</v>
          </cell>
          <cell r="AB97">
            <v>7413.02</v>
          </cell>
          <cell r="AC97">
            <v>105.62</v>
          </cell>
          <cell r="AD97">
            <v>190.11</v>
          </cell>
          <cell r="AE97">
            <v>401.89</v>
          </cell>
          <cell r="AF97">
            <v>120.71</v>
          </cell>
          <cell r="AG97">
            <v>174.29</v>
          </cell>
          <cell r="AH97">
            <v>3017.68</v>
          </cell>
          <cell r="AI97">
            <v>697.62</v>
          </cell>
          <cell r="AJ97">
            <v>301.77</v>
          </cell>
          <cell r="AK97">
            <v>60.35</v>
          </cell>
          <cell r="AL97">
            <v>0</v>
          </cell>
          <cell r="AM97">
            <v>4372.42</v>
          </cell>
        </row>
        <row r="98">
          <cell r="A98" t="str">
            <v>00909</v>
          </cell>
          <cell r="B98" t="str">
            <v>Valdivia Torres Asunción Daniel</v>
          </cell>
          <cell r="C98">
            <v>2250</v>
          </cell>
          <cell r="D98">
            <v>0</v>
          </cell>
          <cell r="E98">
            <v>1250</v>
          </cell>
          <cell r="F98">
            <v>0</v>
          </cell>
          <cell r="G98">
            <v>3500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245.61</v>
          </cell>
          <cell r="N98">
            <v>0</v>
          </cell>
          <cell r="O98">
            <v>120.51</v>
          </cell>
          <cell r="P98">
            <v>61.79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182.3</v>
          </cell>
          <cell r="AB98">
            <v>3317.7</v>
          </cell>
          <cell r="AC98">
            <v>45.53</v>
          </cell>
          <cell r="AD98">
            <v>81.95</v>
          </cell>
          <cell r="AE98">
            <v>319.77</v>
          </cell>
          <cell r="AF98">
            <v>52.03</v>
          </cell>
          <cell r="AG98">
            <v>70</v>
          </cell>
          <cell r="AH98">
            <v>1300.73</v>
          </cell>
          <cell r="AI98">
            <v>447.25</v>
          </cell>
          <cell r="AJ98">
            <v>130.07</v>
          </cell>
          <cell r="AK98">
            <v>26.01</v>
          </cell>
          <cell r="AL98">
            <v>0</v>
          </cell>
          <cell r="AM98">
            <v>2026.09</v>
          </cell>
        </row>
        <row r="99">
          <cell r="A99" t="str">
            <v>00910</v>
          </cell>
          <cell r="B99" t="str">
            <v>Rodriguez Prudencio Brenda Citlali</v>
          </cell>
          <cell r="C99">
            <v>2250</v>
          </cell>
          <cell r="D99">
            <v>0</v>
          </cell>
          <cell r="E99">
            <v>1250</v>
          </cell>
          <cell r="F99">
            <v>0</v>
          </cell>
          <cell r="G99">
            <v>3500</v>
          </cell>
          <cell r="H99">
            <v>0</v>
          </cell>
          <cell r="I99">
            <v>0</v>
          </cell>
          <cell r="J99">
            <v>0</v>
          </cell>
          <cell r="K99">
            <v>-125.1</v>
          </cell>
          <cell r="L99">
            <v>0</v>
          </cell>
          <cell r="M99">
            <v>245.61</v>
          </cell>
          <cell r="N99">
            <v>0</v>
          </cell>
          <cell r="O99">
            <v>120.51</v>
          </cell>
          <cell r="P99">
            <v>61.79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182.3</v>
          </cell>
          <cell r="AB99">
            <v>3317.7</v>
          </cell>
          <cell r="AC99">
            <v>45.53</v>
          </cell>
          <cell r="AD99">
            <v>81.95</v>
          </cell>
          <cell r="AE99">
            <v>319.77</v>
          </cell>
          <cell r="AF99">
            <v>52.03</v>
          </cell>
          <cell r="AG99">
            <v>70</v>
          </cell>
          <cell r="AH99">
            <v>1300.73</v>
          </cell>
          <cell r="AI99">
            <v>447.25</v>
          </cell>
          <cell r="AJ99">
            <v>130.07</v>
          </cell>
          <cell r="AK99">
            <v>26.01</v>
          </cell>
          <cell r="AL99">
            <v>0</v>
          </cell>
          <cell r="AM99">
            <v>2026.09</v>
          </cell>
        </row>
        <row r="100">
          <cell r="A100" t="str">
            <v>00911</v>
          </cell>
          <cell r="B100" t="str">
            <v>Galaviz Hernandez Nayeli Alejandra</v>
          </cell>
          <cell r="C100">
            <v>2250</v>
          </cell>
          <cell r="D100">
            <v>0</v>
          </cell>
          <cell r="E100">
            <v>1250</v>
          </cell>
          <cell r="F100">
            <v>0</v>
          </cell>
          <cell r="G100">
            <v>3500</v>
          </cell>
          <cell r="H100">
            <v>0</v>
          </cell>
          <cell r="I100">
            <v>0</v>
          </cell>
          <cell r="J100">
            <v>0</v>
          </cell>
          <cell r="K100">
            <v>-125.1</v>
          </cell>
          <cell r="L100">
            <v>0</v>
          </cell>
          <cell r="M100">
            <v>245.61</v>
          </cell>
          <cell r="N100">
            <v>0</v>
          </cell>
          <cell r="O100">
            <v>120.51</v>
          </cell>
          <cell r="P100">
            <v>61.79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182.3</v>
          </cell>
          <cell r="AB100">
            <v>3317.7</v>
          </cell>
          <cell r="AC100">
            <v>45.53</v>
          </cell>
          <cell r="AD100">
            <v>81.95</v>
          </cell>
          <cell r="AE100">
            <v>319.77</v>
          </cell>
          <cell r="AF100">
            <v>52.03</v>
          </cell>
          <cell r="AG100">
            <v>70</v>
          </cell>
          <cell r="AH100">
            <v>1300.73</v>
          </cell>
          <cell r="AI100">
            <v>447.25</v>
          </cell>
          <cell r="AJ100">
            <v>130.07</v>
          </cell>
          <cell r="AK100">
            <v>26.01</v>
          </cell>
          <cell r="AL100">
            <v>0</v>
          </cell>
          <cell r="AM100">
            <v>2026.09</v>
          </cell>
        </row>
        <row r="101">
          <cell r="A101" t="str">
            <v>00912</v>
          </cell>
          <cell r="B101" t="str">
            <v>Cuevas Chacon Jose Luis</v>
          </cell>
          <cell r="C101">
            <v>2361.75</v>
          </cell>
          <cell r="D101">
            <v>0</v>
          </cell>
          <cell r="E101">
            <v>0</v>
          </cell>
          <cell r="F101">
            <v>0</v>
          </cell>
          <cell r="G101">
            <v>2361.75</v>
          </cell>
          <cell r="H101">
            <v>0</v>
          </cell>
          <cell r="I101">
            <v>0</v>
          </cell>
          <cell r="J101">
            <v>0</v>
          </cell>
          <cell r="K101">
            <v>-160.30000000000001</v>
          </cell>
          <cell r="L101">
            <v>-23.39</v>
          </cell>
          <cell r="M101">
            <v>136.91</v>
          </cell>
          <cell r="N101">
            <v>0</v>
          </cell>
          <cell r="O101">
            <v>0</v>
          </cell>
          <cell r="P101">
            <v>64.86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41.47</v>
          </cell>
          <cell r="AB101">
            <v>2320.2800000000002</v>
          </cell>
          <cell r="AC101">
            <v>47.79</v>
          </cell>
          <cell r="AD101">
            <v>86.02</v>
          </cell>
          <cell r="AE101">
            <v>322.02</v>
          </cell>
          <cell r="AF101">
            <v>54.61</v>
          </cell>
          <cell r="AG101">
            <v>47.23</v>
          </cell>
          <cell r="AH101">
            <v>1365.33</v>
          </cell>
          <cell r="AI101">
            <v>455.83</v>
          </cell>
          <cell r="AJ101">
            <v>136.53</v>
          </cell>
          <cell r="AK101">
            <v>27.31</v>
          </cell>
          <cell r="AL101">
            <v>0</v>
          </cell>
          <cell r="AM101">
            <v>2086.84</v>
          </cell>
        </row>
        <row r="102">
          <cell r="A102" t="str">
            <v>00913</v>
          </cell>
          <cell r="B102" t="str">
            <v>Jimenez Villarroel Lisset Carolina</v>
          </cell>
          <cell r="C102">
            <v>2100</v>
          </cell>
          <cell r="D102">
            <v>0</v>
          </cell>
          <cell r="E102">
            <v>1050</v>
          </cell>
          <cell r="F102">
            <v>0</v>
          </cell>
          <cell r="G102">
            <v>3150</v>
          </cell>
          <cell r="H102">
            <v>0</v>
          </cell>
          <cell r="I102">
            <v>0</v>
          </cell>
          <cell r="J102">
            <v>0</v>
          </cell>
          <cell r="K102">
            <v>-125.1</v>
          </cell>
          <cell r="L102">
            <v>0</v>
          </cell>
          <cell r="M102">
            <v>207.53</v>
          </cell>
          <cell r="N102">
            <v>0</v>
          </cell>
          <cell r="O102">
            <v>82.43</v>
          </cell>
          <cell r="P102">
            <v>61.79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144.22</v>
          </cell>
          <cell r="AB102">
            <v>3005.78</v>
          </cell>
          <cell r="AC102">
            <v>45.53</v>
          </cell>
          <cell r="AD102">
            <v>81.95</v>
          </cell>
          <cell r="AE102">
            <v>319.77</v>
          </cell>
          <cell r="AF102">
            <v>52.03</v>
          </cell>
          <cell r="AG102">
            <v>63</v>
          </cell>
          <cell r="AH102">
            <v>1300.73</v>
          </cell>
          <cell r="AI102">
            <v>447.25</v>
          </cell>
          <cell r="AJ102">
            <v>130.07</v>
          </cell>
          <cell r="AK102">
            <v>26.01</v>
          </cell>
          <cell r="AL102">
            <v>0</v>
          </cell>
          <cell r="AM102">
            <v>2019.09</v>
          </cell>
        </row>
        <row r="103">
          <cell r="A103" t="str">
            <v>00914</v>
          </cell>
          <cell r="B103" t="str">
            <v>Hermosillo Sandoval Valentin</v>
          </cell>
          <cell r="C103">
            <v>2100</v>
          </cell>
          <cell r="D103">
            <v>0</v>
          </cell>
          <cell r="E103">
            <v>1870</v>
          </cell>
          <cell r="F103">
            <v>0</v>
          </cell>
          <cell r="G103">
            <v>3970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296.75</v>
          </cell>
          <cell r="N103">
            <v>0</v>
          </cell>
          <cell r="O103">
            <v>296.75</v>
          </cell>
          <cell r="P103">
            <v>61.79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358.54</v>
          </cell>
          <cell r="AB103">
            <v>3611.46</v>
          </cell>
          <cell r="AC103">
            <v>45.53</v>
          </cell>
          <cell r="AD103">
            <v>81.95</v>
          </cell>
          <cell r="AE103">
            <v>319.77</v>
          </cell>
          <cell r="AF103">
            <v>52.03</v>
          </cell>
          <cell r="AG103">
            <v>79.400000000000006</v>
          </cell>
          <cell r="AH103">
            <v>1300.73</v>
          </cell>
          <cell r="AI103">
            <v>447.25</v>
          </cell>
          <cell r="AJ103">
            <v>130.07</v>
          </cell>
          <cell r="AK103">
            <v>26.01</v>
          </cell>
          <cell r="AL103">
            <v>0</v>
          </cell>
          <cell r="AM103">
            <v>2035.49</v>
          </cell>
        </row>
        <row r="104">
          <cell r="A104" t="str">
            <v>00915</v>
          </cell>
          <cell r="B104" t="str">
            <v>Carrillo Vazquez Jose Manuel</v>
          </cell>
          <cell r="C104">
            <v>2100</v>
          </cell>
          <cell r="D104">
            <v>0</v>
          </cell>
          <cell r="E104">
            <v>1050</v>
          </cell>
          <cell r="F104">
            <v>0</v>
          </cell>
          <cell r="G104">
            <v>3150</v>
          </cell>
          <cell r="H104">
            <v>0</v>
          </cell>
          <cell r="I104">
            <v>0</v>
          </cell>
          <cell r="J104">
            <v>0</v>
          </cell>
          <cell r="K104">
            <v>-125.1</v>
          </cell>
          <cell r="L104">
            <v>0</v>
          </cell>
          <cell r="M104">
            <v>207.53</v>
          </cell>
          <cell r="N104">
            <v>0</v>
          </cell>
          <cell r="O104">
            <v>82.43</v>
          </cell>
          <cell r="P104">
            <v>61.79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144.22</v>
          </cell>
          <cell r="AB104">
            <v>3005.78</v>
          </cell>
          <cell r="AC104">
            <v>45.53</v>
          </cell>
          <cell r="AD104">
            <v>81.95</v>
          </cell>
          <cell r="AE104">
            <v>319.77</v>
          </cell>
          <cell r="AF104">
            <v>52.03</v>
          </cell>
          <cell r="AG104">
            <v>63</v>
          </cell>
          <cell r="AH104">
            <v>1300.73</v>
          </cell>
          <cell r="AI104">
            <v>447.25</v>
          </cell>
          <cell r="AJ104">
            <v>130.07</v>
          </cell>
          <cell r="AK104">
            <v>26.01</v>
          </cell>
          <cell r="AL104">
            <v>0</v>
          </cell>
          <cell r="AM104">
            <v>2019.09</v>
          </cell>
        </row>
        <row r="107">
          <cell r="C107" t="str">
            <v xml:space="preserve">  =============</v>
          </cell>
          <cell r="D107" t="str">
            <v xml:space="preserve">  =============</v>
          </cell>
          <cell r="E107" t="str">
            <v xml:space="preserve">  =============</v>
          </cell>
          <cell r="F107" t="str">
            <v xml:space="preserve">  =============</v>
          </cell>
          <cell r="G107" t="str">
            <v xml:space="preserve">  =============</v>
          </cell>
          <cell r="H107" t="str">
            <v xml:space="preserve">  =============</v>
          </cell>
          <cell r="I107" t="str">
            <v xml:space="preserve">  =============</v>
          </cell>
          <cell r="J107" t="str">
            <v xml:space="preserve">  =============</v>
          </cell>
          <cell r="K107" t="str">
            <v xml:space="preserve">  =============</v>
          </cell>
          <cell r="L107" t="str">
            <v xml:space="preserve">  =============</v>
          </cell>
          <cell r="M107" t="str">
            <v xml:space="preserve">  =============</v>
          </cell>
          <cell r="N107" t="str">
            <v xml:space="preserve">  =============</v>
          </cell>
          <cell r="O107" t="str">
            <v xml:space="preserve">  =============</v>
          </cell>
          <cell r="P107" t="str">
            <v xml:space="preserve">  =============</v>
          </cell>
          <cell r="Q107" t="str">
            <v xml:space="preserve">  =============</v>
          </cell>
          <cell r="R107" t="str">
            <v xml:space="preserve">  =============</v>
          </cell>
          <cell r="S107" t="str">
            <v xml:space="preserve">  =============</v>
          </cell>
          <cell r="T107" t="str">
            <v xml:space="preserve">  =============</v>
          </cell>
          <cell r="U107" t="str">
            <v xml:space="preserve">  =============</v>
          </cell>
          <cell r="V107" t="str">
            <v xml:space="preserve">  =============</v>
          </cell>
          <cell r="W107" t="str">
            <v xml:space="preserve">  =============</v>
          </cell>
          <cell r="X107" t="str">
            <v xml:space="preserve">  =============</v>
          </cell>
          <cell r="Y107" t="str">
            <v xml:space="preserve">  =============</v>
          </cell>
          <cell r="Z107" t="str">
            <v xml:space="preserve">  =============</v>
          </cell>
          <cell r="AA107" t="str">
            <v xml:space="preserve">  =============</v>
          </cell>
          <cell r="AB107" t="str">
            <v xml:space="preserve">  =============</v>
          </cell>
          <cell r="AC107" t="str">
            <v xml:space="preserve">  =============</v>
          </cell>
          <cell r="AD107" t="str">
            <v xml:space="preserve">  =============</v>
          </cell>
          <cell r="AE107" t="str">
            <v xml:space="preserve">  =============</v>
          </cell>
          <cell r="AF107" t="str">
            <v xml:space="preserve">  =============</v>
          </cell>
          <cell r="AG107" t="str">
            <v xml:space="preserve">  =============</v>
          </cell>
          <cell r="AH107" t="str">
            <v xml:space="preserve">  =============</v>
          </cell>
          <cell r="AI107" t="str">
            <v xml:space="preserve">  =============</v>
          </cell>
          <cell r="AJ107" t="str">
            <v xml:space="preserve">  =============</v>
          </cell>
          <cell r="AK107" t="str">
            <v xml:space="preserve">  =============</v>
          </cell>
          <cell r="AL107" t="str">
            <v xml:space="preserve">  =============</v>
          </cell>
          <cell r="AM107" t="str">
            <v xml:space="preserve">  =============</v>
          </cell>
        </row>
        <row r="108">
          <cell r="A108" t="str">
            <v>Total Gral.</v>
          </cell>
          <cell r="B108" t="str">
            <v xml:space="preserve"> </v>
          </cell>
          <cell r="C108">
            <v>376666.8</v>
          </cell>
          <cell r="D108">
            <v>72798.559999999998</v>
          </cell>
          <cell r="E108">
            <v>138162.78</v>
          </cell>
          <cell r="F108">
            <v>0</v>
          </cell>
          <cell r="G108">
            <v>587628.14</v>
          </cell>
          <cell r="H108">
            <v>0</v>
          </cell>
          <cell r="I108">
            <v>9770.42</v>
          </cell>
          <cell r="J108">
            <v>10281.83</v>
          </cell>
          <cell r="K108">
            <v>-4639.01</v>
          </cell>
          <cell r="L108">
            <v>-488.83</v>
          </cell>
          <cell r="M108">
            <v>54823.839999999997</v>
          </cell>
          <cell r="N108">
            <v>5.12</v>
          </cell>
          <cell r="O108">
            <v>50673.58</v>
          </cell>
          <cell r="P108">
            <v>13036.7</v>
          </cell>
          <cell r="Q108">
            <v>6450</v>
          </cell>
          <cell r="R108">
            <v>0</v>
          </cell>
          <cell r="S108">
            <v>25.68</v>
          </cell>
          <cell r="T108">
            <v>0</v>
          </cell>
          <cell r="U108">
            <v>0</v>
          </cell>
          <cell r="V108">
            <v>125.1</v>
          </cell>
          <cell r="W108">
            <v>-125.1</v>
          </cell>
          <cell r="X108">
            <v>125.1</v>
          </cell>
          <cell r="Y108">
            <v>349.68</v>
          </cell>
          <cell r="Z108">
            <v>0</v>
          </cell>
          <cell r="AA108">
            <v>90229.28</v>
          </cell>
          <cell r="AB108">
            <v>497398.86</v>
          </cell>
          <cell r="AC108">
            <v>9569.5300000000007</v>
          </cell>
          <cell r="AD108">
            <v>17225.22</v>
          </cell>
          <cell r="AE108">
            <v>38053.5</v>
          </cell>
          <cell r="AF108">
            <v>10773.83</v>
          </cell>
          <cell r="AG108">
            <v>11752.56</v>
          </cell>
          <cell r="AH108">
            <v>269343.87</v>
          </cell>
          <cell r="AI108">
            <v>64848.25</v>
          </cell>
          <cell r="AJ108">
            <v>26934.36</v>
          </cell>
          <cell r="AK108">
            <v>5386.81</v>
          </cell>
          <cell r="AL108">
            <v>0</v>
          </cell>
          <cell r="AM108">
            <v>389039.68</v>
          </cell>
        </row>
        <row r="110">
          <cell r="C110" t="str">
            <v xml:space="preserve"> </v>
          </cell>
          <cell r="D110" t="str">
            <v xml:space="preserve"> </v>
          </cell>
          <cell r="E110" t="str">
            <v xml:space="preserve"> </v>
          </cell>
          <cell r="F110" t="str">
            <v xml:space="preserve"> </v>
          </cell>
          <cell r="G110" t="str">
            <v xml:space="preserve"> </v>
          </cell>
          <cell r="H110" t="str">
            <v xml:space="preserve"> </v>
          </cell>
          <cell r="I110" t="str">
            <v xml:space="preserve"> </v>
          </cell>
          <cell r="J110" t="str">
            <v xml:space="preserve"> </v>
          </cell>
          <cell r="K110" t="str">
            <v xml:space="preserve"> </v>
          </cell>
          <cell r="L110" t="str">
            <v xml:space="preserve"> </v>
          </cell>
          <cell r="M110" t="str">
            <v xml:space="preserve"> </v>
          </cell>
          <cell r="N110" t="str">
            <v xml:space="preserve"> </v>
          </cell>
          <cell r="O110" t="str">
            <v xml:space="preserve"> </v>
          </cell>
          <cell r="P110" t="str">
            <v xml:space="preserve"> </v>
          </cell>
          <cell r="Q110" t="str">
            <v xml:space="preserve"> </v>
          </cell>
          <cell r="R110" t="str">
            <v xml:space="preserve"> </v>
          </cell>
          <cell r="S110" t="str">
            <v xml:space="preserve"> </v>
          </cell>
          <cell r="T110" t="str">
            <v xml:space="preserve"> </v>
          </cell>
          <cell r="U110" t="str">
            <v xml:space="preserve"> </v>
          </cell>
          <cell r="V110" t="str">
            <v xml:space="preserve"> </v>
          </cell>
          <cell r="W110" t="str">
            <v xml:space="preserve"> </v>
          </cell>
          <cell r="X110" t="str">
            <v xml:space="preserve"> </v>
          </cell>
          <cell r="Y110" t="str">
            <v xml:space="preserve"> </v>
          </cell>
          <cell r="Z110" t="str">
            <v xml:space="preserve"> </v>
          </cell>
          <cell r="AA110" t="str">
            <v xml:space="preserve"> </v>
          </cell>
          <cell r="AB110" t="str">
            <v xml:space="preserve"> </v>
          </cell>
          <cell r="AC110" t="str">
            <v xml:space="preserve"> </v>
          </cell>
          <cell r="AD110" t="str">
            <v xml:space="preserve"> </v>
          </cell>
          <cell r="AE110" t="str">
            <v xml:space="preserve"> </v>
          </cell>
          <cell r="AF110" t="str">
            <v xml:space="preserve"> </v>
          </cell>
          <cell r="AG110" t="str">
            <v xml:space="preserve"> </v>
          </cell>
          <cell r="AH110" t="str">
            <v xml:space="preserve"> </v>
          </cell>
          <cell r="AI110" t="str">
            <v xml:space="preserve"> </v>
          </cell>
          <cell r="AJ110" t="str">
            <v xml:space="preserve"> </v>
          </cell>
          <cell r="AK110" t="str">
            <v xml:space="preserve"> </v>
          </cell>
          <cell r="AL110" t="str">
            <v xml:space="preserve"> 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76" workbookViewId="0">
      <selection activeCell="E106" sqref="E106:G10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2" x14ac:dyDescent="0.25">
      <c r="B1" s="14" t="s">
        <v>5</v>
      </c>
      <c r="C1" s="14"/>
      <c r="D1" s="14"/>
      <c r="E1" s="14"/>
      <c r="F1" s="14"/>
      <c r="G1" s="14"/>
    </row>
    <row r="2" spans="1:12" x14ac:dyDescent="0.25">
      <c r="B2" s="14" t="s">
        <v>6</v>
      </c>
      <c r="C2" s="14"/>
      <c r="D2" s="14"/>
      <c r="E2" s="14"/>
      <c r="F2" s="14"/>
      <c r="G2" s="14"/>
      <c r="H2" s="4"/>
    </row>
    <row r="3" spans="1:12" x14ac:dyDescent="0.25">
      <c r="B3" s="14"/>
      <c r="C3" s="14"/>
      <c r="D3" s="14"/>
      <c r="E3" s="14"/>
      <c r="F3" s="14"/>
      <c r="G3" s="14"/>
    </row>
    <row r="4" spans="1:12" x14ac:dyDescent="0.25">
      <c r="B4" s="14" t="s">
        <v>160</v>
      </c>
      <c r="C4" s="14"/>
      <c r="D4" s="14"/>
      <c r="E4" s="14"/>
      <c r="F4" s="14"/>
      <c r="G4" s="14"/>
    </row>
    <row r="6" spans="1:12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2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161</v>
      </c>
      <c r="E7" s="10">
        <f>VLOOKUP($A7,[2]Hoja2!$A$9:$AT$150,13,0)</f>
        <v>3215.25</v>
      </c>
      <c r="F7" s="10">
        <f>VLOOKUP($A7,[2]Hoja2!$A$9:$AT$150,34,0)</f>
        <v>1527.91</v>
      </c>
      <c r="G7" s="10">
        <f>VLOOKUP($A7,[2]Hoja2!$A$9:$AT$150,35,0)</f>
        <v>1687.34</v>
      </c>
      <c r="I7" s="13"/>
    </row>
    <row r="8" spans="1:12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161</v>
      </c>
      <c r="E8" s="10">
        <f>VLOOKUP($A8,[2]Hoja2!$A$9:$AT$150,13,0)</f>
        <v>5883.75</v>
      </c>
      <c r="F8" s="10">
        <f>VLOOKUP($A8,[2]Hoja2!$A$9:$AT$150,34,0)</f>
        <v>1746.92</v>
      </c>
      <c r="G8" s="10">
        <f>VLOOKUP($A8,[2]Hoja2!$A$9:$AT$150,35,0)</f>
        <v>4136.83</v>
      </c>
      <c r="I8" s="13"/>
    </row>
    <row r="9" spans="1:12" ht="12" customHeight="1" x14ac:dyDescent="0.25">
      <c r="A9" s="6" t="s">
        <v>158</v>
      </c>
      <c r="B9" s="10" t="s">
        <v>159</v>
      </c>
      <c r="C9" s="3" t="s">
        <v>46</v>
      </c>
      <c r="D9" s="3" t="s">
        <v>161</v>
      </c>
      <c r="E9" s="10">
        <f>VLOOKUP($A9,[2]Hoja2!$A$9:$AT$150,13,0)</f>
        <v>4500</v>
      </c>
      <c r="F9" s="10">
        <f>VLOOKUP($A9,[2]Hoja2!$A$9:$AT$150,34,0)</f>
        <v>437.02</v>
      </c>
      <c r="G9" s="10">
        <f>VLOOKUP($A9,[2]Hoja2!$A$9:$AT$150,35,0)</f>
        <v>4062.98</v>
      </c>
      <c r="I9" s="13"/>
      <c r="L9" s="13"/>
    </row>
    <row r="10" spans="1:12" ht="12" customHeight="1" x14ac:dyDescent="0.25">
      <c r="A10" s="6" t="s">
        <v>31</v>
      </c>
      <c r="B10" s="10" t="str">
        <f>VLOOKUP(A10,[1]Hoja2!$A$13:$AF$47,2,0)</f>
        <v>Arciniega Oropeza Alejandra Paola</v>
      </c>
      <c r="C10" s="3" t="s">
        <v>44</v>
      </c>
      <c r="D10" s="3" t="s">
        <v>161</v>
      </c>
      <c r="E10" s="10">
        <f>VLOOKUP($A10,[2]Hoja2!$A$9:$AT$150,13,0)</f>
        <v>4584</v>
      </c>
      <c r="F10" s="10">
        <f>VLOOKUP($A10,[2]Hoja2!$A$9:$AT$150,34,0)</f>
        <v>498.73</v>
      </c>
      <c r="G10" s="10">
        <f>VLOOKUP($A10,[2]Hoja2!$A$9:$AT$150,35,0)</f>
        <v>4085.27</v>
      </c>
      <c r="I10" s="13"/>
    </row>
    <row r="11" spans="1:12" ht="12" customHeight="1" x14ac:dyDescent="0.25">
      <c r="A11" s="6" t="s">
        <v>40</v>
      </c>
      <c r="B11" s="10" t="str">
        <f>VLOOKUP(A11,[1]Hoja2!$A$13:$AF$47,2,0)</f>
        <v>Arredondo Zuñiga Victor Manuel</v>
      </c>
      <c r="C11" s="3" t="s">
        <v>43</v>
      </c>
      <c r="D11" s="3" t="s">
        <v>161</v>
      </c>
      <c r="E11" s="10">
        <f>VLOOKUP($A11,[2]Hoja2!$A$9:$AT$150,13,0)</f>
        <v>3192</v>
      </c>
      <c r="F11" s="10">
        <f>VLOOKUP($A11,[2]Hoja2!$A$9:$AT$150,34,0)</f>
        <v>174.66</v>
      </c>
      <c r="G11" s="10">
        <f>VLOOKUP($A11,[2]Hoja2!$A$9:$AT$150,35,0)</f>
        <v>3017.34</v>
      </c>
      <c r="I11" s="13"/>
    </row>
    <row r="12" spans="1:12" ht="12" customHeight="1" x14ac:dyDescent="0.25">
      <c r="A12" s="6" t="s">
        <v>67</v>
      </c>
      <c r="B12" s="10" t="s">
        <v>68</v>
      </c>
      <c r="C12" s="3" t="s">
        <v>42</v>
      </c>
      <c r="D12" s="3" t="s">
        <v>161</v>
      </c>
      <c r="E12" s="10">
        <f>VLOOKUP($A12,[2]Hoja2!$A$9:$AT$150,13,0)</f>
        <v>6807.31</v>
      </c>
      <c r="F12" s="10">
        <f>VLOOKUP($A12,[2]Hoja2!$A$9:$AT$150,34,0)</f>
        <v>938.23</v>
      </c>
      <c r="G12" s="10">
        <f>VLOOKUP($A12,[2]Hoja2!$A$9:$AT$150,35,0)</f>
        <v>5869.08</v>
      </c>
      <c r="I12" s="13"/>
      <c r="L12" s="13"/>
    </row>
    <row r="13" spans="1:12" ht="12" customHeight="1" x14ac:dyDescent="0.25">
      <c r="A13" s="6" t="s">
        <v>174</v>
      </c>
      <c r="B13" s="10" t="s">
        <v>189</v>
      </c>
      <c r="C13" s="3" t="s">
        <v>44</v>
      </c>
      <c r="D13" s="3" t="s">
        <v>161</v>
      </c>
      <c r="E13" s="10">
        <f>VLOOKUP($A13,[2]Hoja2!$A$9:$AT$150,13,0)</f>
        <v>3150</v>
      </c>
      <c r="F13" s="10">
        <f>VLOOKUP($A13,[2]Hoja2!$A$9:$AT$150,34,0)</f>
        <v>144.22</v>
      </c>
      <c r="G13" s="10">
        <f>VLOOKUP($A13,[2]Hoja2!$A$9:$AT$150,35,0)</f>
        <v>3005.78</v>
      </c>
      <c r="I13" s="13"/>
    </row>
    <row r="14" spans="1:12" ht="10.5" customHeight="1" x14ac:dyDescent="0.25">
      <c r="A14" s="6" t="s">
        <v>69</v>
      </c>
      <c r="B14" s="10" t="s">
        <v>70</v>
      </c>
      <c r="C14" s="3" t="s">
        <v>45</v>
      </c>
      <c r="D14" s="3" t="s">
        <v>161</v>
      </c>
      <c r="E14" s="10">
        <f>VLOOKUP($A14,[2]Hoja2!$A$9:$AT$150,13,0)</f>
        <v>10000</v>
      </c>
      <c r="F14" s="10">
        <f>VLOOKUP($A14,[2]Hoja2!$A$9:$AT$150,34,0)</f>
        <v>1714.16</v>
      </c>
      <c r="G14" s="10">
        <f>VLOOKUP($A14,[2]Hoja2!$A$9:$AT$150,35,0)</f>
        <v>8285.84</v>
      </c>
      <c r="I14" s="13"/>
    </row>
    <row r="15" spans="1:12" ht="12" customHeight="1" x14ac:dyDescent="0.25">
      <c r="A15" s="6" t="s">
        <v>36</v>
      </c>
      <c r="B15" s="10" t="str">
        <f>VLOOKUP(A15,[1]Hoja2!$A$13:$AF$47,2,0)</f>
        <v>Borrayo De La Cruz Ericka Guillermina</v>
      </c>
      <c r="C15" s="3" t="s">
        <v>43</v>
      </c>
      <c r="D15" s="3" t="s">
        <v>161</v>
      </c>
      <c r="E15" s="10">
        <f>VLOOKUP($A15,[2]Hoja2!$A$9:$AT$150,13,0)</f>
        <v>2593.5</v>
      </c>
      <c r="F15" s="10">
        <f>VLOOKUP($A15,[2]Hoja2!$A$9:$AT$150,34,0)</f>
        <v>64.739999999999995</v>
      </c>
      <c r="G15" s="10">
        <f>VLOOKUP($A15,[2]Hoja2!$A$9:$AT$150,35,0)</f>
        <v>2528.7600000000002</v>
      </c>
      <c r="I15" s="13"/>
      <c r="L15" s="13"/>
    </row>
    <row r="16" spans="1:12" ht="12" customHeight="1" x14ac:dyDescent="0.25">
      <c r="A16" s="6" t="s">
        <v>126</v>
      </c>
      <c r="B16" s="10" t="s">
        <v>127</v>
      </c>
      <c r="C16" s="3" t="s">
        <v>55</v>
      </c>
      <c r="D16" s="3" t="s">
        <v>161</v>
      </c>
      <c r="E16" s="10">
        <f>VLOOKUP($A16,[2]Hoja2!$A$9:$AT$150,13,0)</f>
        <v>4352.55</v>
      </c>
      <c r="F16" s="10">
        <f>VLOOKUP($A16,[2]Hoja2!$A$9:$AT$150,34,0)</f>
        <v>1956.67</v>
      </c>
      <c r="G16" s="10">
        <f>VLOOKUP($A16,[2]Hoja2!$A$9:$AT$150,35,0)</f>
        <v>2395.88</v>
      </c>
      <c r="I16" s="13"/>
      <c r="L16" s="13"/>
    </row>
    <row r="17" spans="1:9" ht="12" customHeight="1" x14ac:dyDescent="0.25">
      <c r="A17" s="6" t="s">
        <v>9</v>
      </c>
      <c r="B17" s="10" t="str">
        <f>VLOOKUP(A17,[1]Hoja2!$A$13:$AF$47,2,0)</f>
        <v>Carbajal Ruvalcaba Ma.  De Jesús</v>
      </c>
      <c r="C17" s="3" t="s">
        <v>43</v>
      </c>
      <c r="D17" s="3" t="s">
        <v>161</v>
      </c>
      <c r="E17" s="10">
        <f>VLOOKUP($A17,[2]Hoja2!$A$9:$AT$150,13,0)</f>
        <v>2593.5</v>
      </c>
      <c r="F17" s="10">
        <f>VLOOKUP($A17,[2]Hoja2!$A$9:$AT$150,34,0)</f>
        <v>67.88</v>
      </c>
      <c r="G17" s="10">
        <f>VLOOKUP($A17,[2]Hoja2!$A$9:$AT$150,35,0)</f>
        <v>2525.62</v>
      </c>
      <c r="I17" s="13"/>
    </row>
    <row r="18" spans="1:9" ht="12" customHeight="1" x14ac:dyDescent="0.25">
      <c r="A18" s="6" t="s">
        <v>23</v>
      </c>
      <c r="B18" s="10" t="str">
        <f>VLOOKUP(A18,[1]Hoja2!$A$13:$AF$47,2,0)</f>
        <v>Carrillo Carrillo Sandra Luz</v>
      </c>
      <c r="C18" s="3" t="s">
        <v>145</v>
      </c>
      <c r="D18" s="3" t="s">
        <v>161</v>
      </c>
      <c r="E18" s="10">
        <f>VLOOKUP($A18,[2]Hoja2!$A$9:$AT$150,13,0)</f>
        <v>3959.1</v>
      </c>
      <c r="F18" s="10">
        <f>VLOOKUP($A18,[2]Hoja2!$A$9:$AT$150,34,0)</f>
        <v>406.46</v>
      </c>
      <c r="G18" s="10">
        <f>VLOOKUP($A18,[2]Hoja2!$A$9:$AT$150,35,0)</f>
        <v>3552.64</v>
      </c>
      <c r="I18" s="13"/>
    </row>
    <row r="19" spans="1:9" ht="12" customHeight="1" x14ac:dyDescent="0.25">
      <c r="A19" s="6" t="s">
        <v>97</v>
      </c>
      <c r="B19" s="10" t="s">
        <v>98</v>
      </c>
      <c r="C19" s="3" t="s">
        <v>99</v>
      </c>
      <c r="D19" s="3" t="s">
        <v>161</v>
      </c>
      <c r="E19" s="10">
        <f>VLOOKUP($A19,[2]Hoja2!$A$9:$AT$150,13,0)</f>
        <v>4069.85</v>
      </c>
      <c r="F19" s="10">
        <f>VLOOKUP($A19,[2]Hoja2!$A$9:$AT$150,34,0)</f>
        <v>417.92</v>
      </c>
      <c r="G19" s="10">
        <f>VLOOKUP($A19,[2]Hoja2!$A$9:$AT$150,35,0)</f>
        <v>3651.93</v>
      </c>
      <c r="I19" s="13"/>
    </row>
    <row r="20" spans="1:9" ht="12" customHeight="1" x14ac:dyDescent="0.25">
      <c r="A20" s="6" t="s">
        <v>71</v>
      </c>
      <c r="B20" s="10" t="s">
        <v>72</v>
      </c>
      <c r="C20" s="3" t="s">
        <v>45</v>
      </c>
      <c r="D20" s="3" t="s">
        <v>161</v>
      </c>
      <c r="E20" s="10">
        <f>VLOOKUP($A20,[2]Hoja2!$A$9:$AT$150,13,0)</f>
        <v>4352.55</v>
      </c>
      <c r="F20" s="10">
        <f>VLOOKUP($A20,[2]Hoja2!$A$9:$AT$150,34,0)</f>
        <v>457.82</v>
      </c>
      <c r="G20" s="10">
        <f>VLOOKUP($A20,[2]Hoja2!$A$9:$AT$150,35,0)</f>
        <v>3894.73</v>
      </c>
      <c r="I20" s="13"/>
    </row>
    <row r="21" spans="1:9" ht="12" customHeight="1" x14ac:dyDescent="0.25">
      <c r="A21" s="6" t="s">
        <v>100</v>
      </c>
      <c r="B21" s="10" t="s">
        <v>101</v>
      </c>
      <c r="C21" s="3" t="s">
        <v>99</v>
      </c>
      <c r="D21" s="3" t="s">
        <v>161</v>
      </c>
      <c r="E21" s="10">
        <f>VLOOKUP($A21,[2]Hoja2!$A$9:$AT$150,13,0)</f>
        <v>4069.85</v>
      </c>
      <c r="F21" s="10">
        <f>VLOOKUP($A21,[2]Hoja2!$A$9:$AT$150,34,0)</f>
        <v>417.92</v>
      </c>
      <c r="G21" s="10">
        <f>VLOOKUP($A21,[2]Hoja2!$A$9:$AT$150,35,0)</f>
        <v>3651.93</v>
      </c>
      <c r="I21" s="13"/>
    </row>
    <row r="22" spans="1:9" ht="12" customHeight="1" x14ac:dyDescent="0.25">
      <c r="A22" s="6" t="s">
        <v>10</v>
      </c>
      <c r="B22" s="10" t="str">
        <f>VLOOKUP(A22,[1]Hoja2!$A$13:$AF$47,2,0)</f>
        <v>Contreras García Lucila</v>
      </c>
      <c r="C22" s="3" t="s">
        <v>46</v>
      </c>
      <c r="D22" s="3" t="s">
        <v>161</v>
      </c>
      <c r="E22" s="10">
        <f>VLOOKUP($A22,[2]Hoja2!$A$9:$AT$150,13,0)</f>
        <v>7204.5</v>
      </c>
      <c r="F22" s="10">
        <f>VLOOKUP($A22,[2]Hoja2!$A$9:$AT$150,34,0)</f>
        <v>1042.8</v>
      </c>
      <c r="G22" s="10">
        <f>VLOOKUP($A22,[2]Hoja2!$A$9:$AT$150,35,0)</f>
        <v>6161.7</v>
      </c>
      <c r="I22" s="13"/>
    </row>
    <row r="23" spans="1:9" ht="12" customHeight="1" x14ac:dyDescent="0.25">
      <c r="A23" s="6" t="s">
        <v>102</v>
      </c>
      <c r="B23" s="10" t="s">
        <v>103</v>
      </c>
      <c r="C23" s="3" t="s">
        <v>43</v>
      </c>
      <c r="D23" s="3" t="s">
        <v>161</v>
      </c>
      <c r="E23" s="10">
        <f>VLOOKUP($A23,[2]Hoja2!$A$9:$AT$150,13,0)</f>
        <v>3375.5</v>
      </c>
      <c r="F23" s="10">
        <f>VLOOKUP($A23,[2]Hoja2!$A$9:$AT$150,34,0)</f>
        <v>106.97</v>
      </c>
      <c r="G23" s="10">
        <f>VLOOKUP($A23,[2]Hoja2!$A$9:$AT$150,35,0)</f>
        <v>3268.53</v>
      </c>
      <c r="I23" s="13"/>
    </row>
    <row r="24" spans="1:9" ht="12" customHeight="1" x14ac:dyDescent="0.25">
      <c r="A24" s="6" t="s">
        <v>166</v>
      </c>
      <c r="B24" s="10" t="s">
        <v>181</v>
      </c>
      <c r="C24" s="3" t="s">
        <v>196</v>
      </c>
      <c r="D24" s="3" t="s">
        <v>161</v>
      </c>
      <c r="E24" s="10">
        <f>VLOOKUP($A24,[2]Hoja2!$A$9:$AT$150,13,0)</f>
        <v>8714.74</v>
      </c>
      <c r="F24" s="10">
        <f>VLOOKUP($A24,[2]Hoja2!$A$9:$AT$150,34,0)</f>
        <v>1301.72</v>
      </c>
      <c r="G24" s="10">
        <f>VLOOKUP($A24,[2]Hoja2!$A$9:$AT$150,35,0)</f>
        <v>7413.02</v>
      </c>
      <c r="I24" s="13"/>
    </row>
    <row r="25" spans="1:9" ht="12" customHeight="1" x14ac:dyDescent="0.25">
      <c r="A25" s="6" t="s">
        <v>11</v>
      </c>
      <c r="B25" s="10" t="str">
        <f>VLOOKUP(A25,[1]Hoja2!$A$13:$AF$47,2,0)</f>
        <v>De León Corona Jane Vanessa</v>
      </c>
      <c r="C25" s="3" t="s">
        <v>47</v>
      </c>
      <c r="D25" s="3" t="s">
        <v>161</v>
      </c>
      <c r="E25" s="10">
        <f>VLOOKUP($A25,[2]Hoja2!$A$9:$AT$150,13,0)</f>
        <v>5883.75</v>
      </c>
      <c r="F25" s="10">
        <f>VLOOKUP($A25,[2]Hoja2!$A$9:$AT$150,34,0)</f>
        <v>779.74</v>
      </c>
      <c r="G25" s="10">
        <f>VLOOKUP($A25,[2]Hoja2!$A$9:$AT$150,35,0)</f>
        <v>5104.01</v>
      </c>
      <c r="I25" s="13"/>
    </row>
    <row r="26" spans="1:9" ht="12" customHeight="1" x14ac:dyDescent="0.25">
      <c r="A26" s="6" t="s">
        <v>150</v>
      </c>
      <c r="B26" s="10" t="s">
        <v>151</v>
      </c>
      <c r="C26" s="3" t="s">
        <v>42</v>
      </c>
      <c r="D26" s="3" t="s">
        <v>161</v>
      </c>
      <c r="E26" s="10">
        <f>VLOOKUP($A26,[2]Hoja2!$A$9:$AT$150,13,0)</f>
        <v>11619.65</v>
      </c>
      <c r="F26" s="10">
        <f>VLOOKUP($A26,[2]Hoja2!$A$9:$AT$150,34,0)</f>
        <v>2028.95</v>
      </c>
      <c r="G26" s="10">
        <f>VLOOKUP($A26,[2]Hoja2!$A$9:$AT$150,35,0)</f>
        <v>9590.7000000000007</v>
      </c>
      <c r="I26" s="13"/>
    </row>
    <row r="27" spans="1:9" ht="12" customHeight="1" x14ac:dyDescent="0.25">
      <c r="A27" s="6" t="s">
        <v>32</v>
      </c>
      <c r="B27" s="10" t="str">
        <f>VLOOKUP(A27,[1]Hoja2!$A$13:$AF$47,2,0)</f>
        <v>Decena Hernandez Lizette</v>
      </c>
      <c r="C27" s="3" t="s">
        <v>47</v>
      </c>
      <c r="D27" s="3" t="s">
        <v>161</v>
      </c>
      <c r="E27" s="10">
        <f>VLOOKUP($A27,[2]Hoja2!$A$9:$AT$150,13,0)</f>
        <v>5223</v>
      </c>
      <c r="F27" s="10">
        <f>VLOOKUP($A27,[2]Hoja2!$A$9:$AT$150,34,0)</f>
        <v>2696.83</v>
      </c>
      <c r="G27" s="10">
        <f>VLOOKUP($A27,[2]Hoja2!$A$9:$AT$150,35,0)</f>
        <v>2526.17</v>
      </c>
      <c r="I27" s="13"/>
    </row>
    <row r="28" spans="1:9" ht="12" customHeight="1" x14ac:dyDescent="0.25">
      <c r="A28" s="6" t="s">
        <v>73</v>
      </c>
      <c r="B28" s="10" t="s">
        <v>74</v>
      </c>
      <c r="C28" s="3" t="s">
        <v>66</v>
      </c>
      <c r="D28" s="3" t="s">
        <v>161</v>
      </c>
      <c r="E28" s="10">
        <f>VLOOKUP($A28,[2]Hoja2!$A$9:$AT$150,13,0)</f>
        <v>2667.3</v>
      </c>
      <c r="F28" s="10">
        <f>VLOOKUP($A28,[2]Hoja2!$A$9:$AT$150,34,0)</f>
        <v>84.33</v>
      </c>
      <c r="G28" s="10">
        <f>VLOOKUP($A28,[2]Hoja2!$A$9:$AT$150,35,0)</f>
        <v>2582.9699999999998</v>
      </c>
      <c r="I28" s="13"/>
    </row>
    <row r="29" spans="1:9" ht="12" customHeight="1" x14ac:dyDescent="0.25">
      <c r="A29" s="6" t="s">
        <v>177</v>
      </c>
      <c r="B29" s="10" t="s">
        <v>192</v>
      </c>
      <c r="C29" s="3" t="s">
        <v>46</v>
      </c>
      <c r="D29" s="3" t="s">
        <v>161</v>
      </c>
      <c r="E29" s="10">
        <f>VLOOKUP($A29,[2]Hoja2!$A$9:$AT$150,13,0)</f>
        <v>3500</v>
      </c>
      <c r="F29" s="10">
        <f>VLOOKUP($A29,[2]Hoja2!$A$9:$AT$150,34,0)</f>
        <v>182.3</v>
      </c>
      <c r="G29" s="10">
        <f>VLOOKUP($A29,[2]Hoja2!$A$9:$AT$150,35,0)</f>
        <v>3317.7</v>
      </c>
      <c r="I29" s="13"/>
    </row>
    <row r="30" spans="1:9" ht="12" customHeight="1" x14ac:dyDescent="0.25">
      <c r="A30" s="6" t="s">
        <v>75</v>
      </c>
      <c r="B30" s="10" t="s">
        <v>76</v>
      </c>
      <c r="C30" s="3" t="s">
        <v>47</v>
      </c>
      <c r="D30" s="3" t="s">
        <v>161</v>
      </c>
      <c r="E30" s="10">
        <f>VLOOKUP($A30,[2]Hoja2!$A$9:$AT$150,13,0)</f>
        <v>4352.55</v>
      </c>
      <c r="F30" s="10">
        <f>VLOOKUP($A30,[2]Hoja2!$A$9:$AT$150,34,0)</f>
        <v>1786.4</v>
      </c>
      <c r="G30" s="10">
        <f>VLOOKUP($A30,[2]Hoja2!$A$9:$AT$150,35,0)</f>
        <v>2566.15</v>
      </c>
      <c r="I30" s="13"/>
    </row>
    <row r="31" spans="1:9" ht="12" customHeight="1" x14ac:dyDescent="0.25">
      <c r="A31" s="6" t="s">
        <v>113</v>
      </c>
      <c r="B31" s="10" t="s">
        <v>114</v>
      </c>
      <c r="C31" s="3" t="s">
        <v>47</v>
      </c>
      <c r="D31" s="3" t="s">
        <v>161</v>
      </c>
      <c r="E31" s="10">
        <f>VLOOKUP($A31,[2]Hoja2!$A$9:$AT$150,13,0)</f>
        <v>8714.74</v>
      </c>
      <c r="F31" s="10">
        <f>VLOOKUP($A31,[2]Hoja2!$A$9:$AT$150,34,0)</f>
        <v>1400.34</v>
      </c>
      <c r="G31" s="10">
        <f>VLOOKUP($A31,[2]Hoja2!$A$9:$AT$150,35,0)</f>
        <v>7314.4</v>
      </c>
      <c r="I31" s="13"/>
    </row>
    <row r="32" spans="1:9" ht="12" customHeight="1" x14ac:dyDescent="0.25">
      <c r="A32" s="6" t="s">
        <v>64</v>
      </c>
      <c r="B32" s="10" t="s">
        <v>65</v>
      </c>
      <c r="C32" s="3" t="s">
        <v>66</v>
      </c>
      <c r="D32" s="3" t="s">
        <v>161</v>
      </c>
      <c r="E32" s="10">
        <f>VLOOKUP($A32,[2]Hoja2!$A$9:$AT$150,13,0)</f>
        <v>2125.5</v>
      </c>
      <c r="F32" s="10">
        <f>VLOOKUP($A32,[2]Hoja2!$A$9:$AT$150,34,0)</f>
        <v>-66.930000000000007</v>
      </c>
      <c r="G32" s="10">
        <f>VLOOKUP($A32,[2]Hoja2!$A$9:$AT$150,35,0)</f>
        <v>2192.4299999999998</v>
      </c>
      <c r="I32" s="13"/>
    </row>
    <row r="33" spans="1:12" ht="12" customHeight="1" x14ac:dyDescent="0.25">
      <c r="A33" s="6" t="s">
        <v>28</v>
      </c>
      <c r="B33" s="10" t="str">
        <f>VLOOKUP(A33,[1]Hoja2!$A$13:$AF$47,2,0)</f>
        <v>Gallegos Negrete Rosa Elena</v>
      </c>
      <c r="C33" s="3" t="s">
        <v>43</v>
      </c>
      <c r="D33" s="3" t="s">
        <v>161</v>
      </c>
      <c r="E33" s="10">
        <f>VLOOKUP($A33,[2]Hoja2!$A$9:$AT$150,13,0)</f>
        <v>3330</v>
      </c>
      <c r="F33" s="10">
        <f>VLOOKUP($A33,[2]Hoja2!$A$9:$AT$150,34,0)</f>
        <v>1425.86</v>
      </c>
      <c r="G33" s="10">
        <f>VLOOKUP($A33,[2]Hoja2!$A$9:$AT$150,35,0)</f>
        <v>1904.14</v>
      </c>
      <c r="I33" s="13"/>
    </row>
    <row r="34" spans="1:12" ht="12" customHeight="1" x14ac:dyDescent="0.25">
      <c r="A34" s="6" t="s">
        <v>167</v>
      </c>
      <c r="B34" s="10" t="s">
        <v>182</v>
      </c>
      <c r="C34" s="3" t="s">
        <v>44</v>
      </c>
      <c r="D34" s="3" t="s">
        <v>161</v>
      </c>
      <c r="E34" s="10">
        <f>VLOOKUP($A34,[2]Hoja2!$A$9:$AT$150,13,0)</f>
        <v>3150</v>
      </c>
      <c r="F34" s="10">
        <f>VLOOKUP($A34,[2]Hoja2!$A$9:$AT$150,34,0)</f>
        <v>144.22</v>
      </c>
      <c r="G34" s="10">
        <f>VLOOKUP($A34,[2]Hoja2!$A$9:$AT$150,35,0)</f>
        <v>3005.78</v>
      </c>
      <c r="I34" s="13"/>
    </row>
    <row r="35" spans="1:12" ht="12" customHeight="1" x14ac:dyDescent="0.25">
      <c r="A35" s="6" t="s">
        <v>119</v>
      </c>
      <c r="B35" s="10" t="s">
        <v>120</v>
      </c>
      <c r="C35" s="3" t="s">
        <v>54</v>
      </c>
      <c r="D35" s="3" t="s">
        <v>161</v>
      </c>
      <c r="E35" s="10">
        <f>VLOOKUP($A35,[2]Hoja2!$A$9:$AT$150,13,0)</f>
        <v>23787.56</v>
      </c>
      <c r="F35" s="10">
        <f>VLOOKUP($A35,[2]Hoja2!$A$9:$AT$150,34,0)</f>
        <v>5442.19</v>
      </c>
      <c r="G35" s="10">
        <f>VLOOKUP($A35,[2]Hoja2!$A$9:$AT$150,35,0)</f>
        <v>18345.37</v>
      </c>
      <c r="I35" s="13"/>
    </row>
    <row r="36" spans="1:12" ht="12" customHeight="1" x14ac:dyDescent="0.25">
      <c r="A36" s="6" t="s">
        <v>26</v>
      </c>
      <c r="B36" s="10" t="str">
        <f>VLOOKUP(A36,[1]Hoja2!$A$13:$AF$47,2,0)</f>
        <v>Gomez Dueñas Roselia</v>
      </c>
      <c r="C36" s="3" t="s">
        <v>43</v>
      </c>
      <c r="D36" s="3" t="s">
        <v>161</v>
      </c>
      <c r="E36" s="10">
        <f>VLOOKUP($A36,[2]Hoja2!$A$9:$AT$150,13,0)</f>
        <v>2593.5</v>
      </c>
      <c r="F36" s="10">
        <f>VLOOKUP($A36,[2]Hoja2!$A$9:$AT$150,34,0)</f>
        <v>1008.94</v>
      </c>
      <c r="G36" s="10">
        <f>VLOOKUP($A36,[2]Hoja2!$A$9:$AT$150,35,0)</f>
        <v>1584.56</v>
      </c>
      <c r="I36" s="13"/>
    </row>
    <row r="37" spans="1:12" ht="12" customHeight="1" x14ac:dyDescent="0.25">
      <c r="A37" s="6" t="s">
        <v>18</v>
      </c>
      <c r="B37" s="10" t="str">
        <f>VLOOKUP(A37,[1]Hoja2!$A$13:$AF$47,2,0)</f>
        <v>Gonzalez Hernandez Javier</v>
      </c>
      <c r="C37" s="3" t="s">
        <v>45</v>
      </c>
      <c r="D37" s="3" t="s">
        <v>161</v>
      </c>
      <c r="E37" s="10">
        <f>VLOOKUP($A37,[2]Hoja2!$A$9:$AT$150,13,0)</f>
        <v>2125.5</v>
      </c>
      <c r="F37" s="10">
        <f>VLOOKUP($A37,[2]Hoja2!$A$9:$AT$150,34,0)</f>
        <v>-66.930000000000007</v>
      </c>
      <c r="G37" s="10">
        <f>VLOOKUP($A37,[2]Hoja2!$A$9:$AT$150,35,0)</f>
        <v>2192.4299999999998</v>
      </c>
      <c r="I37" s="13"/>
    </row>
    <row r="38" spans="1:12" ht="12" customHeight="1" x14ac:dyDescent="0.25">
      <c r="A38" s="6" t="s">
        <v>109</v>
      </c>
      <c r="B38" s="10" t="s">
        <v>110</v>
      </c>
      <c r="C38" s="3" t="s">
        <v>108</v>
      </c>
      <c r="D38" s="3" t="s">
        <v>161</v>
      </c>
      <c r="E38" s="10">
        <f>VLOOKUP($A38,[2]Hoja2!$A$9:$AT$150,13,0)</f>
        <v>4069.85</v>
      </c>
      <c r="F38" s="10">
        <f>VLOOKUP($A38,[2]Hoja2!$A$9:$AT$150,34,0)</f>
        <v>416.93</v>
      </c>
      <c r="G38" s="10">
        <f>VLOOKUP($A38,[2]Hoja2!$A$9:$AT$150,35,0)</f>
        <v>3652.92</v>
      </c>
      <c r="I38" s="13"/>
    </row>
    <row r="39" spans="1:12" ht="12" customHeight="1" x14ac:dyDescent="0.25">
      <c r="A39" s="6" t="s">
        <v>121</v>
      </c>
      <c r="B39" s="10" t="s">
        <v>122</v>
      </c>
      <c r="C39" s="3" t="s">
        <v>45</v>
      </c>
      <c r="D39" s="3" t="s">
        <v>161</v>
      </c>
      <c r="E39" s="10">
        <f>VLOOKUP($A39,[2]Hoja2!$A$9:$AT$150,13,0)</f>
        <v>5555.37</v>
      </c>
      <c r="F39" s="10">
        <f>VLOOKUP($A39,[2]Hoja2!$A$9:$AT$150,34,0)</f>
        <v>671.51</v>
      </c>
      <c r="G39" s="10">
        <f>VLOOKUP($A39,[2]Hoja2!$A$9:$AT$150,35,0)</f>
        <v>4883.8599999999997</v>
      </c>
      <c r="I39" s="13"/>
      <c r="L39" s="13"/>
    </row>
    <row r="40" spans="1:12" ht="12" customHeight="1" x14ac:dyDescent="0.25">
      <c r="A40" s="6" t="s">
        <v>111</v>
      </c>
      <c r="B40" s="10" t="s">
        <v>112</v>
      </c>
      <c r="C40" s="3" t="s">
        <v>47</v>
      </c>
      <c r="D40" s="3" t="s">
        <v>161</v>
      </c>
      <c r="E40" s="10">
        <f>VLOOKUP($A40,[2]Hoja2!$A$9:$AT$150,13,0)</f>
        <v>8714.74</v>
      </c>
      <c r="F40" s="10">
        <f>VLOOKUP($A40,[2]Hoja2!$A$9:$AT$150,34,0)</f>
        <v>1400.34</v>
      </c>
      <c r="G40" s="10">
        <f>VLOOKUP($A40,[2]Hoja2!$A$9:$AT$150,35,0)</f>
        <v>7314.4</v>
      </c>
      <c r="I40" s="13"/>
    </row>
    <row r="41" spans="1:12" ht="12" customHeight="1" x14ac:dyDescent="0.25">
      <c r="A41" s="6" t="s">
        <v>168</v>
      </c>
      <c r="B41" s="10" t="s">
        <v>183</v>
      </c>
      <c r="C41" s="3" t="s">
        <v>44</v>
      </c>
      <c r="D41" s="3" t="s">
        <v>161</v>
      </c>
      <c r="E41" s="10">
        <f>VLOOKUP($A41,[2]Hoja2!$A$9:$AT$150,13,0)</f>
        <v>3150</v>
      </c>
      <c r="F41" s="10">
        <f>VLOOKUP($A41,[2]Hoja2!$A$9:$AT$150,34,0)</f>
        <v>144.22</v>
      </c>
      <c r="G41" s="10">
        <f>VLOOKUP($A41,[2]Hoja2!$A$9:$AT$150,35,0)</f>
        <v>3005.78</v>
      </c>
      <c r="I41" s="13"/>
    </row>
    <row r="42" spans="1:12" ht="12" customHeight="1" x14ac:dyDescent="0.25">
      <c r="A42" s="6" t="s">
        <v>39</v>
      </c>
      <c r="B42" s="10" t="str">
        <f>VLOOKUP(A42,[1]Hoja2!$A$13:$AF$47,2,0)</f>
        <v>Hernandez Diaz Genesis</v>
      </c>
      <c r="C42" s="3" t="s">
        <v>48</v>
      </c>
      <c r="D42" s="3" t="s">
        <v>161</v>
      </c>
      <c r="E42" s="10">
        <f>VLOOKUP($A42,[2]Hoja2!$A$9:$AT$150,13,0)</f>
        <v>3192</v>
      </c>
      <c r="F42" s="10">
        <f>VLOOKUP($A42,[2]Hoja2!$A$9:$AT$150,34,0)</f>
        <v>1404.98</v>
      </c>
      <c r="G42" s="10">
        <f>VLOOKUP($A42,[2]Hoja2!$A$9:$AT$150,35,0)</f>
        <v>1787.02</v>
      </c>
      <c r="I42" s="13"/>
    </row>
    <row r="43" spans="1:12" ht="12" customHeight="1" x14ac:dyDescent="0.25">
      <c r="A43" s="6" t="s">
        <v>77</v>
      </c>
      <c r="B43" s="10" t="s">
        <v>78</v>
      </c>
      <c r="C43" s="3" t="s">
        <v>47</v>
      </c>
      <c r="D43" s="3" t="s">
        <v>161</v>
      </c>
      <c r="E43" s="10">
        <f>VLOOKUP($A43,[2]Hoja2!$A$9:$AT$150,13,0)</f>
        <v>11893.78</v>
      </c>
      <c r="F43" s="10">
        <f>VLOOKUP($A43,[2]Hoja2!$A$9:$AT$150,34,0)</f>
        <v>2176.46</v>
      </c>
      <c r="G43" s="10">
        <f>VLOOKUP($A43,[2]Hoja2!$A$9:$AT$150,35,0)</f>
        <v>9717.32</v>
      </c>
      <c r="I43" s="13"/>
    </row>
    <row r="44" spans="1:12" ht="12" customHeight="1" x14ac:dyDescent="0.25">
      <c r="A44" s="6" t="s">
        <v>21</v>
      </c>
      <c r="B44" s="10" t="str">
        <f>VLOOKUP(A44,[1]Hoja2!$A$13:$AF$47,2,0)</f>
        <v>Hernandez Murillo Jose Adrian</v>
      </c>
      <c r="C44" s="3" t="s">
        <v>47</v>
      </c>
      <c r="D44" s="3" t="s">
        <v>161</v>
      </c>
      <c r="E44" s="10">
        <f>VLOOKUP($A44,[2]Hoja2!$A$9:$AT$150,13,0)</f>
        <v>8714.7000000000007</v>
      </c>
      <c r="F44" s="10">
        <f>VLOOKUP($A44,[2]Hoja2!$A$9:$AT$150,34,0)</f>
        <v>1337.67</v>
      </c>
      <c r="G44" s="10">
        <f>VLOOKUP($A44,[2]Hoja2!$A$9:$AT$150,35,0)</f>
        <v>7377.03</v>
      </c>
      <c r="I44" s="13"/>
    </row>
    <row r="45" spans="1:12" ht="12" customHeight="1" x14ac:dyDescent="0.25">
      <c r="A45" s="6" t="s">
        <v>19</v>
      </c>
      <c r="B45" s="10" t="str">
        <f>VLOOKUP(A45,[1]Hoja2!$A$13:$AF$47,2,0)</f>
        <v>Hernandez Virgen Veronica</v>
      </c>
      <c r="C45" s="3" t="s">
        <v>49</v>
      </c>
      <c r="D45" s="3" t="s">
        <v>161</v>
      </c>
      <c r="E45" s="10">
        <f>VLOOKUP($A45,[2]Hoja2!$A$9:$AT$150,13,0)</f>
        <v>4584</v>
      </c>
      <c r="F45" s="10">
        <f>VLOOKUP($A45,[2]Hoja2!$A$9:$AT$150,34,0)</f>
        <v>494.48</v>
      </c>
      <c r="G45" s="10">
        <f>VLOOKUP($A45,[2]Hoja2!$A$9:$AT$150,35,0)</f>
        <v>4089.52</v>
      </c>
      <c r="I45" s="13"/>
    </row>
    <row r="46" spans="1:12" ht="12" customHeight="1" x14ac:dyDescent="0.25">
      <c r="A46" s="9" t="s">
        <v>143</v>
      </c>
      <c r="B46" s="10" t="s">
        <v>144</v>
      </c>
      <c r="C46" s="3" t="s">
        <v>43</v>
      </c>
      <c r="D46" s="3" t="s">
        <v>161</v>
      </c>
      <c r="E46" s="10">
        <f>VLOOKUP($A46,[2]Hoja2!$A$9:$AT$150,13,0)</f>
        <v>8714.74</v>
      </c>
      <c r="F46" s="10">
        <f>VLOOKUP($A46,[2]Hoja2!$A$9:$AT$150,34,0)</f>
        <v>1400.11</v>
      </c>
      <c r="G46" s="10">
        <f>VLOOKUP($A46,[2]Hoja2!$A$9:$AT$150,35,0)</f>
        <v>7314.63</v>
      </c>
      <c r="I46" s="13"/>
    </row>
    <row r="47" spans="1:12" ht="12" customHeight="1" x14ac:dyDescent="0.25">
      <c r="A47" s="6" t="s">
        <v>16</v>
      </c>
      <c r="B47" s="10" t="str">
        <f>VLOOKUP(A47,[1]Hoja2!$A$13:$AF$47,2,0)</f>
        <v>Huerta Gomez Elizabeth</v>
      </c>
      <c r="C47" s="3" t="s">
        <v>50</v>
      </c>
      <c r="D47" s="3" t="s">
        <v>161</v>
      </c>
      <c r="E47" s="10">
        <f>VLOOKUP($A47,[2]Hoja2!$A$9:$AT$150,13,0)</f>
        <v>6543.75</v>
      </c>
      <c r="F47" s="10">
        <f>VLOOKUP($A47,[2]Hoja2!$A$9:$AT$150,34,0)</f>
        <v>2744.95</v>
      </c>
      <c r="G47" s="10">
        <f>VLOOKUP($A47,[2]Hoja2!$A$9:$AT$150,35,0)</f>
        <v>3798.8</v>
      </c>
      <c r="I47" s="13"/>
    </row>
    <row r="48" spans="1:12" ht="12" customHeight="1" x14ac:dyDescent="0.25">
      <c r="A48" s="6" t="s">
        <v>79</v>
      </c>
      <c r="B48" s="10" t="s">
        <v>80</v>
      </c>
      <c r="C48" s="3" t="s">
        <v>53</v>
      </c>
      <c r="D48" s="3" t="s">
        <v>161</v>
      </c>
      <c r="E48" s="10">
        <f>VLOOKUP($A48,[2]Hoja2!$A$9:$AT$150,13,0)</f>
        <v>5555.37</v>
      </c>
      <c r="F48" s="10">
        <f>VLOOKUP($A48,[2]Hoja2!$A$9:$AT$150,34,0)</f>
        <v>671.49</v>
      </c>
      <c r="G48" s="10">
        <f>VLOOKUP($A48,[2]Hoja2!$A$9:$AT$150,35,0)</f>
        <v>4883.88</v>
      </c>
      <c r="I48" s="13"/>
    </row>
    <row r="49" spans="1:12" ht="12" customHeight="1" x14ac:dyDescent="0.25">
      <c r="A49" s="6" t="s">
        <v>106</v>
      </c>
      <c r="B49" s="10" t="s">
        <v>107</v>
      </c>
      <c r="C49" s="3" t="s">
        <v>43</v>
      </c>
      <c r="D49" s="3" t="s">
        <v>161</v>
      </c>
      <c r="E49" s="10">
        <f>VLOOKUP($A49,[2]Hoja2!$A$9:$AT$150,13,0)</f>
        <v>4238.16</v>
      </c>
      <c r="F49" s="10">
        <f>VLOOKUP($A49,[2]Hoja2!$A$9:$AT$150,34,0)</f>
        <v>458.86</v>
      </c>
      <c r="G49" s="10">
        <f>VLOOKUP($A49,[2]Hoja2!$A$9:$AT$150,35,0)</f>
        <v>3779.3</v>
      </c>
      <c r="I49" s="13"/>
    </row>
    <row r="50" spans="1:12" ht="12" customHeight="1" x14ac:dyDescent="0.25">
      <c r="A50" s="6" t="s">
        <v>81</v>
      </c>
      <c r="B50" s="10" t="s">
        <v>82</v>
      </c>
      <c r="C50" s="3" t="s">
        <v>54</v>
      </c>
      <c r="D50" s="3" t="s">
        <v>161</v>
      </c>
      <c r="E50" s="10">
        <f>VLOOKUP($A50,[2]Hoja2!$A$9:$AT$150,13,0)</f>
        <v>8714.74</v>
      </c>
      <c r="F50" s="10">
        <f>VLOOKUP($A50,[2]Hoja2!$A$9:$AT$150,34,0)</f>
        <v>1400.34</v>
      </c>
      <c r="G50" s="10">
        <f>VLOOKUP($A50,[2]Hoja2!$A$9:$AT$150,35,0)</f>
        <v>7314.4</v>
      </c>
      <c r="I50" s="13"/>
    </row>
    <row r="51" spans="1:12" ht="12" customHeight="1" x14ac:dyDescent="0.25">
      <c r="A51" s="6" t="s">
        <v>171</v>
      </c>
      <c r="B51" s="10" t="s">
        <v>186</v>
      </c>
      <c r="C51" s="3" t="s">
        <v>44</v>
      </c>
      <c r="D51" s="3" t="s">
        <v>161</v>
      </c>
      <c r="E51" s="10">
        <f>VLOOKUP($A51,[2]Hoja2!$A$9:$AT$150,13,0)</f>
        <v>3150</v>
      </c>
      <c r="F51" s="10">
        <f>VLOOKUP($A51,[2]Hoja2!$A$9:$AT$150,34,0)</f>
        <v>144.22</v>
      </c>
      <c r="G51" s="10">
        <f>VLOOKUP($A51,[2]Hoja2!$A$9:$AT$150,35,0)</f>
        <v>3005.78</v>
      </c>
      <c r="I51" s="13"/>
    </row>
    <row r="52" spans="1:12" ht="12" customHeight="1" x14ac:dyDescent="0.25">
      <c r="A52" s="6" t="s">
        <v>169</v>
      </c>
      <c r="B52" s="10" t="s">
        <v>184</v>
      </c>
      <c r="C52" s="3" t="s">
        <v>44</v>
      </c>
      <c r="D52" s="3" t="s">
        <v>161</v>
      </c>
      <c r="E52" s="10">
        <f>VLOOKUP($A52,[2]Hoja2!$A$9:$AT$150,13,0)</f>
        <v>3150</v>
      </c>
      <c r="F52" s="10">
        <f>VLOOKUP($A52,[2]Hoja2!$A$9:$AT$150,34,0)</f>
        <v>144.22</v>
      </c>
      <c r="G52" s="10">
        <f>VLOOKUP($A52,[2]Hoja2!$A$9:$AT$150,35,0)</f>
        <v>3005.78</v>
      </c>
      <c r="I52" s="13"/>
    </row>
    <row r="53" spans="1:12" ht="12" customHeight="1" x14ac:dyDescent="0.25">
      <c r="A53" s="6" t="s">
        <v>12</v>
      </c>
      <c r="B53" s="10" t="str">
        <f>VLOOKUP(A53,[1]Hoja2!$A$13:$AF$47,2,0)</f>
        <v>López Hueso Tayde Lucina</v>
      </c>
      <c r="C53" s="3" t="s">
        <v>51</v>
      </c>
      <c r="D53" s="3" t="s">
        <v>161</v>
      </c>
      <c r="E53" s="10">
        <f>VLOOKUP($A53,[2]Hoja2!$A$9:$AT$150,13,0)</f>
        <v>7204.5</v>
      </c>
      <c r="F53" s="10">
        <f>VLOOKUP($A53,[2]Hoja2!$A$9:$AT$150,34,0)</f>
        <v>3562.29</v>
      </c>
      <c r="G53" s="10">
        <f>VLOOKUP($A53,[2]Hoja2!$A$9:$AT$150,35,0)</f>
        <v>3642.21</v>
      </c>
      <c r="I53" s="13"/>
    </row>
    <row r="54" spans="1:12" ht="12" customHeight="1" x14ac:dyDescent="0.25">
      <c r="A54" s="6" t="s">
        <v>115</v>
      </c>
      <c r="B54" s="10" t="s">
        <v>116</v>
      </c>
      <c r="C54" s="3" t="s">
        <v>108</v>
      </c>
      <c r="D54" s="3" t="s">
        <v>161</v>
      </c>
      <c r="E54" s="10">
        <f>VLOOKUP($A54,[2]Hoja2!$A$9:$AT$150,13,0)</f>
        <v>4069.85</v>
      </c>
      <c r="F54" s="10">
        <f>VLOOKUP($A54,[2]Hoja2!$A$9:$AT$150,34,0)</f>
        <v>417.92</v>
      </c>
      <c r="G54" s="10">
        <f>VLOOKUP($A54,[2]Hoja2!$A$9:$AT$150,35,0)</f>
        <v>3651.93</v>
      </c>
      <c r="I54" s="13"/>
    </row>
    <row r="55" spans="1:12" ht="12" customHeight="1" x14ac:dyDescent="0.25">
      <c r="A55" s="6" t="s">
        <v>83</v>
      </c>
      <c r="B55" s="10" t="s">
        <v>84</v>
      </c>
      <c r="C55" s="3" t="s">
        <v>43</v>
      </c>
      <c r="D55" s="3" t="s">
        <v>161</v>
      </c>
      <c r="E55" s="10">
        <f>VLOOKUP($A55,[2]Hoja2!$A$9:$AT$150,13,0)</f>
        <v>5247.79</v>
      </c>
      <c r="F55" s="10">
        <f>VLOOKUP($A55,[2]Hoja2!$A$9:$AT$150,34,0)</f>
        <v>622.80999999999995</v>
      </c>
      <c r="G55" s="10">
        <f>VLOOKUP($A55,[2]Hoja2!$A$9:$AT$150,35,0)</f>
        <v>4624.9799999999996</v>
      </c>
      <c r="I55" s="13"/>
    </row>
    <row r="56" spans="1:12" ht="12" customHeight="1" x14ac:dyDescent="0.25">
      <c r="A56" s="6" t="s">
        <v>172</v>
      </c>
      <c r="B56" s="10" t="s">
        <v>187</v>
      </c>
      <c r="C56" s="3" t="s">
        <v>44</v>
      </c>
      <c r="D56" s="3" t="s">
        <v>161</v>
      </c>
      <c r="E56" s="10">
        <f>VLOOKUP($A56,[2]Hoja2!$A$9:$AT$150,13,0)</f>
        <v>3150</v>
      </c>
      <c r="F56" s="10">
        <f>VLOOKUP($A56,[2]Hoja2!$A$9:$AT$150,34,0)</f>
        <v>144.22</v>
      </c>
      <c r="G56" s="10">
        <f>VLOOKUP($A56,[2]Hoja2!$A$9:$AT$150,35,0)</f>
        <v>3005.78</v>
      </c>
      <c r="I56" s="13"/>
    </row>
    <row r="57" spans="1:12" ht="12" customHeight="1" x14ac:dyDescent="0.25">
      <c r="A57" s="6" t="s">
        <v>175</v>
      </c>
      <c r="B57" s="10" t="s">
        <v>190</v>
      </c>
      <c r="C57" s="3" t="s">
        <v>44</v>
      </c>
      <c r="D57" s="3" t="s">
        <v>161</v>
      </c>
      <c r="E57" s="10">
        <f>VLOOKUP($A57,[2]Hoja2!$A$9:$AT$150,13,0)</f>
        <v>3150</v>
      </c>
      <c r="F57" s="10">
        <f>VLOOKUP($A57,[2]Hoja2!$A$9:$AT$150,34,0)</f>
        <v>144.22</v>
      </c>
      <c r="G57" s="10">
        <f>VLOOKUP($A57,[2]Hoja2!$A$9:$AT$150,35,0)</f>
        <v>3005.78</v>
      </c>
      <c r="I57" s="13"/>
    </row>
    <row r="58" spans="1:12" ht="12" customHeight="1" x14ac:dyDescent="0.25">
      <c r="A58" s="6" t="s">
        <v>170</v>
      </c>
      <c r="B58" s="10" t="s">
        <v>185</v>
      </c>
      <c r="C58" s="3" t="s">
        <v>44</v>
      </c>
      <c r="D58" s="3" t="s">
        <v>161</v>
      </c>
      <c r="E58" s="10">
        <f>VLOOKUP($A58,[2]Hoja2!$A$9:$AT$150,13,0)</f>
        <v>3150</v>
      </c>
      <c r="F58" s="10">
        <f>VLOOKUP($A58,[2]Hoja2!$A$9:$AT$150,34,0)</f>
        <v>144.22</v>
      </c>
      <c r="G58" s="10">
        <f>VLOOKUP($A58,[2]Hoja2!$A$9:$AT$150,35,0)</f>
        <v>3005.78</v>
      </c>
      <c r="I58" s="13"/>
    </row>
    <row r="59" spans="1:12" ht="12" customHeight="1" x14ac:dyDescent="0.25">
      <c r="A59" s="6" t="s">
        <v>156</v>
      </c>
      <c r="B59" s="10" t="s">
        <v>157</v>
      </c>
      <c r="C59" s="3" t="s">
        <v>42</v>
      </c>
      <c r="D59" s="3" t="s">
        <v>161</v>
      </c>
      <c r="E59" s="10">
        <f>VLOOKUP($A59,[2]Hoja2!$A$9:$AT$150,13,0)</f>
        <v>3500</v>
      </c>
      <c r="F59" s="10">
        <f>VLOOKUP($A59,[2]Hoja2!$A$9:$AT$150,34,0)</f>
        <v>197.08</v>
      </c>
      <c r="G59" s="10">
        <f>VLOOKUP($A59,[2]Hoja2!$A$9:$AT$150,35,0)</f>
        <v>3302.92</v>
      </c>
      <c r="I59" s="13"/>
      <c r="L59" s="13"/>
    </row>
    <row r="60" spans="1:12" ht="12" customHeight="1" x14ac:dyDescent="0.25">
      <c r="A60" s="6" t="s">
        <v>38</v>
      </c>
      <c r="B60" s="10" t="str">
        <f>VLOOKUP(A60,[1]Hoja2!$A$13:$AF$47,2,0)</f>
        <v>Martinez Macias  Norma Irene</v>
      </c>
      <c r="C60" s="3" t="s">
        <v>44</v>
      </c>
      <c r="D60" s="3" t="s">
        <v>161</v>
      </c>
      <c r="E60" s="10">
        <f>VLOOKUP($A60,[2]Hoja2!$A$9:$AT$150,13,0)</f>
        <v>5772</v>
      </c>
      <c r="F60" s="10">
        <f>VLOOKUP($A60,[2]Hoja2!$A$9:$AT$150,34,0)</f>
        <v>719.43</v>
      </c>
      <c r="G60" s="10">
        <f>VLOOKUP($A60,[2]Hoja2!$A$9:$AT$150,35,0)</f>
        <v>5052.57</v>
      </c>
      <c r="I60" s="13"/>
    </row>
    <row r="61" spans="1:12" ht="12" customHeight="1" x14ac:dyDescent="0.25">
      <c r="A61" s="6" t="s">
        <v>33</v>
      </c>
      <c r="B61" s="10" t="str">
        <f>VLOOKUP(A61,[1]Hoja2!$A$13:$AF$47,2,0)</f>
        <v>Mata Avila Jesus</v>
      </c>
      <c r="C61" s="3" t="s">
        <v>52</v>
      </c>
      <c r="D61" s="3" t="s">
        <v>161</v>
      </c>
      <c r="E61" s="10">
        <f>VLOOKUP($A61,[2]Hoja2!$A$9:$AT$150,13,0)</f>
        <v>5137.5</v>
      </c>
      <c r="F61" s="10">
        <f>VLOOKUP($A61,[2]Hoja2!$A$9:$AT$150,34,0)</f>
        <v>1246.53</v>
      </c>
      <c r="G61" s="10">
        <f>VLOOKUP($A61,[2]Hoja2!$A$9:$AT$150,35,0)</f>
        <v>3890.97</v>
      </c>
      <c r="I61" s="13"/>
    </row>
    <row r="62" spans="1:12" ht="12" customHeight="1" x14ac:dyDescent="0.25">
      <c r="A62" s="6" t="s">
        <v>24</v>
      </c>
      <c r="B62" s="10" t="str">
        <f>VLOOKUP(A62,[1]Hoja2!$A$13:$AF$47,2,0)</f>
        <v>Melendez Quezada Owen Mario</v>
      </c>
      <c r="C62" s="3" t="s">
        <v>42</v>
      </c>
      <c r="D62" s="3" t="s">
        <v>161</v>
      </c>
      <c r="E62" s="10">
        <f>VLOOKUP($A62,[2]Hoja2!$A$9:$AT$150,13,0)</f>
        <v>4584</v>
      </c>
      <c r="F62" s="10">
        <f>VLOOKUP($A62,[2]Hoja2!$A$9:$AT$150,34,0)</f>
        <v>1002.37</v>
      </c>
      <c r="G62" s="10">
        <f>VLOOKUP($A62,[2]Hoja2!$A$9:$AT$150,35,0)</f>
        <v>3581.63</v>
      </c>
      <c r="I62" s="13"/>
    </row>
    <row r="63" spans="1:12" ht="12" customHeight="1" x14ac:dyDescent="0.25">
      <c r="A63" s="6" t="s">
        <v>85</v>
      </c>
      <c r="B63" s="10" t="s">
        <v>86</v>
      </c>
      <c r="C63" s="3" t="s">
        <v>43</v>
      </c>
      <c r="D63" s="3" t="s">
        <v>161</v>
      </c>
      <c r="E63" s="10">
        <f>VLOOKUP($A63,[2]Hoja2!$A$9:$AT$150,13,0)</f>
        <v>8714.74</v>
      </c>
      <c r="F63" s="10">
        <f>VLOOKUP($A63,[2]Hoja2!$A$9:$AT$150,34,0)</f>
        <v>1400.34</v>
      </c>
      <c r="G63" s="10">
        <f>VLOOKUP($A63,[2]Hoja2!$A$9:$AT$150,35,0)</f>
        <v>7314.4</v>
      </c>
      <c r="I63" s="13"/>
    </row>
    <row r="64" spans="1:12" ht="12" customHeight="1" x14ac:dyDescent="0.25">
      <c r="A64" s="6" t="s">
        <v>30</v>
      </c>
      <c r="B64" s="10" t="str">
        <f>VLOOKUP(A64,[1]Hoja2!$A$13:$AF$47,2,0)</f>
        <v>Meza Arana Mayra Gisela</v>
      </c>
      <c r="C64" s="3" t="s">
        <v>47</v>
      </c>
      <c r="D64" s="3" t="s">
        <v>161</v>
      </c>
      <c r="E64" s="10">
        <f>VLOOKUP($A64,[2]Hoja2!$A$9:$AT$150,13,0)</f>
        <v>5223</v>
      </c>
      <c r="F64" s="10">
        <f>VLOOKUP($A64,[2]Hoja2!$A$9:$AT$150,34,0)</f>
        <v>645.73</v>
      </c>
      <c r="G64" s="10">
        <f>VLOOKUP($A64,[2]Hoja2!$A$9:$AT$150,35,0)</f>
        <v>4577.2700000000004</v>
      </c>
      <c r="I64" s="13"/>
    </row>
    <row r="65" spans="1:12" ht="12" customHeight="1" x14ac:dyDescent="0.25">
      <c r="A65" s="9" t="s">
        <v>140</v>
      </c>
      <c r="B65" s="10" t="s">
        <v>141</v>
      </c>
      <c r="C65" s="3" t="s">
        <v>142</v>
      </c>
      <c r="D65" s="3" t="s">
        <v>161</v>
      </c>
      <c r="E65" s="10">
        <f>VLOOKUP($A65,[2]Hoja2!$A$9:$AT$150,13,0)</f>
        <v>10000</v>
      </c>
      <c r="F65" s="10">
        <f>VLOOKUP($A65,[2]Hoja2!$A$9:$AT$150,34,0)</f>
        <v>1710.29</v>
      </c>
      <c r="G65" s="10">
        <f>VLOOKUP($A65,[2]Hoja2!$A$9:$AT$150,35,0)</f>
        <v>8289.7099999999991</v>
      </c>
      <c r="I65" s="13"/>
    </row>
    <row r="66" spans="1:12" ht="12" customHeight="1" x14ac:dyDescent="0.25">
      <c r="A66" s="6" t="s">
        <v>15</v>
      </c>
      <c r="B66" s="10" t="str">
        <f>VLOOKUP(A66,[1]Hoja2!$A$13:$AF$47,2,0)</f>
        <v>Muciño Velazquez Erika Viviana</v>
      </c>
      <c r="C66" s="3" t="s">
        <v>53</v>
      </c>
      <c r="D66" s="3" t="s">
        <v>161</v>
      </c>
      <c r="E66" s="10">
        <f>VLOOKUP($A66,[2]Hoja2!$A$9:$AT$150,13,0)</f>
        <v>4900.3500000000004</v>
      </c>
      <c r="F66" s="10">
        <f>VLOOKUP($A66,[2]Hoja2!$A$9:$AT$150,34,0)</f>
        <v>547.05999999999995</v>
      </c>
      <c r="G66" s="10">
        <f>VLOOKUP($A66,[2]Hoja2!$A$9:$AT$150,35,0)</f>
        <v>4353.29</v>
      </c>
      <c r="I66" s="13"/>
    </row>
    <row r="67" spans="1:12" ht="12" customHeight="1" x14ac:dyDescent="0.25">
      <c r="A67" s="6" t="s">
        <v>29</v>
      </c>
      <c r="B67" s="10" t="str">
        <f>VLOOKUP(A67,[1]Hoja2!$A$13:$AF$47,2,0)</f>
        <v>Murguia Escobedo Sandra Buenaventura</v>
      </c>
      <c r="C67" s="3" t="s">
        <v>54</v>
      </c>
      <c r="D67" s="3" t="s">
        <v>161</v>
      </c>
      <c r="E67" s="10">
        <f>VLOOKUP($A67,[2]Hoja2!$A$9:$AT$150,13,0)</f>
        <v>3959.1</v>
      </c>
      <c r="F67" s="10">
        <f>VLOOKUP($A67,[2]Hoja2!$A$9:$AT$150,34,0)</f>
        <v>406.44</v>
      </c>
      <c r="G67" s="10">
        <f>VLOOKUP($A67,[2]Hoja2!$A$9:$AT$150,35,0)</f>
        <v>3552.66</v>
      </c>
      <c r="I67" s="13"/>
    </row>
    <row r="68" spans="1:12" ht="12" customHeight="1" x14ac:dyDescent="0.25">
      <c r="A68" s="6" t="s">
        <v>87</v>
      </c>
      <c r="B68" s="10" t="s">
        <v>88</v>
      </c>
      <c r="C68" s="3" t="s">
        <v>43</v>
      </c>
      <c r="D68" s="3" t="s">
        <v>161</v>
      </c>
      <c r="E68" s="10">
        <f>VLOOKUP($A68,[2]Hoja2!$A$9:$AT$150,13,0)</f>
        <v>4947.79</v>
      </c>
      <c r="F68" s="10">
        <f>VLOOKUP($A68,[2]Hoja2!$A$9:$AT$150,34,0)</f>
        <v>551.54</v>
      </c>
      <c r="G68" s="10">
        <f>VLOOKUP($A68,[2]Hoja2!$A$9:$AT$150,35,0)</f>
        <v>4396.25</v>
      </c>
      <c r="I68" s="13"/>
    </row>
    <row r="69" spans="1:12" ht="12" customHeight="1" x14ac:dyDescent="0.25">
      <c r="A69" s="9" t="s">
        <v>134</v>
      </c>
      <c r="B69" s="10" t="s">
        <v>135</v>
      </c>
      <c r="C69" s="3" t="s">
        <v>66</v>
      </c>
      <c r="D69" s="3" t="s">
        <v>161</v>
      </c>
      <c r="E69" s="10">
        <f>VLOOKUP($A69,[2]Hoja2!$A$9:$AT$150,13,0)</f>
        <v>4947.79</v>
      </c>
      <c r="F69" s="10">
        <f>VLOOKUP($A69,[2]Hoja2!$A$9:$AT$150,34,0)</f>
        <v>551.54</v>
      </c>
      <c r="G69" s="10">
        <f>VLOOKUP($A69,[2]Hoja2!$A$9:$AT$150,35,0)</f>
        <v>4396.25</v>
      </c>
      <c r="I69" s="13"/>
    </row>
    <row r="70" spans="1:12" ht="12" customHeight="1" x14ac:dyDescent="0.25">
      <c r="A70" s="6" t="s">
        <v>104</v>
      </c>
      <c r="B70" s="10" t="s">
        <v>105</v>
      </c>
      <c r="C70" s="3" t="s">
        <v>43</v>
      </c>
      <c r="D70" s="3" t="s">
        <v>161</v>
      </c>
      <c r="E70" s="10">
        <f>VLOOKUP($A70,[2]Hoja2!$A$9:$AT$150,13,0)</f>
        <v>3375.5</v>
      </c>
      <c r="F70" s="10">
        <f>VLOOKUP($A70,[2]Hoja2!$A$9:$AT$150,34,0)</f>
        <v>1106.97</v>
      </c>
      <c r="G70" s="10">
        <f>VLOOKUP($A70,[2]Hoja2!$A$9:$AT$150,35,0)</f>
        <v>2268.5300000000002</v>
      </c>
      <c r="I70" s="13"/>
    </row>
    <row r="71" spans="1:12" ht="12" customHeight="1" x14ac:dyDescent="0.25">
      <c r="A71" s="6" t="s">
        <v>89</v>
      </c>
      <c r="B71" s="10" t="s">
        <v>90</v>
      </c>
      <c r="C71" s="3" t="s">
        <v>42</v>
      </c>
      <c r="D71" s="3" t="s">
        <v>161</v>
      </c>
      <c r="E71" s="10">
        <f>VLOOKUP($A71,[2]Hoja2!$A$9:$AT$150,13,0)</f>
        <v>6807.31</v>
      </c>
      <c r="F71" s="10">
        <f>VLOOKUP($A71,[2]Hoja2!$A$9:$AT$150,34,0)</f>
        <v>938.23</v>
      </c>
      <c r="G71" s="10">
        <f>VLOOKUP($A71,[2]Hoja2!$A$9:$AT$150,35,0)</f>
        <v>5869.08</v>
      </c>
      <c r="I71" s="13"/>
    </row>
    <row r="72" spans="1:12" ht="12" customHeight="1" x14ac:dyDescent="0.25">
      <c r="A72" s="6" t="s">
        <v>180</v>
      </c>
      <c r="B72" s="10" t="s">
        <v>195</v>
      </c>
      <c r="C72" s="3" t="s">
        <v>46</v>
      </c>
      <c r="D72" s="3" t="s">
        <v>161</v>
      </c>
      <c r="E72" s="10">
        <f>VLOOKUP($A72,[2]Hoja2!$A$9:$AT$150,13,0)</f>
        <v>3500</v>
      </c>
      <c r="F72" s="10">
        <f>VLOOKUP($A72,[2]Hoja2!$A$9:$AT$150,34,0)</f>
        <v>182.3</v>
      </c>
      <c r="G72" s="10">
        <f>VLOOKUP($A72,[2]Hoja2!$A$9:$AT$150,35,0)</f>
        <v>3317.7</v>
      </c>
      <c r="I72" s="13"/>
    </row>
    <row r="73" spans="1:12" ht="12" customHeight="1" x14ac:dyDescent="0.25">
      <c r="A73" s="6" t="s">
        <v>176</v>
      </c>
      <c r="B73" s="10" t="s">
        <v>191</v>
      </c>
      <c r="C73" s="3" t="s">
        <v>44</v>
      </c>
      <c r="D73" s="3" t="s">
        <v>161</v>
      </c>
      <c r="E73" s="10">
        <f>VLOOKUP($A73,[2]Hoja2!$A$9:$AT$150,13,0)</f>
        <v>3150</v>
      </c>
      <c r="F73" s="10">
        <f>VLOOKUP($A73,[2]Hoja2!$A$9:$AT$150,34,0)</f>
        <v>144.22</v>
      </c>
      <c r="G73" s="10">
        <f>VLOOKUP($A73,[2]Hoja2!$A$9:$AT$150,35,0)</f>
        <v>3005.78</v>
      </c>
      <c r="I73" s="13"/>
      <c r="L73" s="13"/>
    </row>
    <row r="74" spans="1:12" ht="12" customHeight="1" x14ac:dyDescent="0.25">
      <c r="A74" s="6" t="s">
        <v>152</v>
      </c>
      <c r="B74" s="10" t="s">
        <v>153</v>
      </c>
      <c r="C74" s="3" t="s">
        <v>44</v>
      </c>
      <c r="D74" s="3" t="s">
        <v>161</v>
      </c>
      <c r="E74" s="10">
        <f>VLOOKUP($A74,[2]Hoja2!$A$9:$AT$150,13,0)</f>
        <v>8714.74</v>
      </c>
      <c r="F74" s="10">
        <f>VLOOKUP($A74,[2]Hoja2!$A$9:$AT$150,34,0)</f>
        <v>1368.22</v>
      </c>
      <c r="G74" s="10">
        <f>VLOOKUP($A74,[2]Hoja2!$A$9:$AT$150,35,0)</f>
        <v>7346.52</v>
      </c>
      <c r="I74" s="13"/>
    </row>
    <row r="75" spans="1:12" ht="12" customHeight="1" x14ac:dyDescent="0.25">
      <c r="A75" s="6" t="s">
        <v>35</v>
      </c>
      <c r="B75" s="10" t="str">
        <f>VLOOKUP(A75,[1]Hoja2!$A$13:$AF$47,2,0)</f>
        <v>Partida Ceja Francisco Javier</v>
      </c>
      <c r="C75" s="3" t="s">
        <v>43</v>
      </c>
      <c r="D75" s="3" t="s">
        <v>161</v>
      </c>
      <c r="E75" s="10">
        <f>VLOOKUP($A75,[2]Hoja2!$A$9:$AT$150,13,0)</f>
        <v>4584</v>
      </c>
      <c r="F75" s="10">
        <f>VLOOKUP($A75,[2]Hoja2!$A$9:$AT$150,34,0)</f>
        <v>846.14</v>
      </c>
      <c r="G75" s="10">
        <f>VLOOKUP($A75,[2]Hoja2!$A$9:$AT$150,35,0)</f>
        <v>3737.86</v>
      </c>
      <c r="I75" s="13"/>
      <c r="L75" s="13"/>
    </row>
    <row r="76" spans="1:12" ht="12" customHeight="1" x14ac:dyDescent="0.25">
      <c r="A76" s="6" t="s">
        <v>178</v>
      </c>
      <c r="B76" s="10" t="s">
        <v>193</v>
      </c>
      <c r="C76" s="3" t="s">
        <v>44</v>
      </c>
      <c r="D76" s="3" t="s">
        <v>161</v>
      </c>
      <c r="E76" s="10">
        <f>VLOOKUP($A76,[2]Hoja2!$A$9:$AT$150,13,0)</f>
        <v>3150</v>
      </c>
      <c r="F76" s="10">
        <f>VLOOKUP($A76,[2]Hoja2!$A$9:$AT$150,34,0)</f>
        <v>144.22</v>
      </c>
      <c r="G76" s="10">
        <f>VLOOKUP($A76,[2]Hoja2!$A$9:$AT$150,35,0)</f>
        <v>3005.78</v>
      </c>
      <c r="I76" s="13"/>
    </row>
    <row r="77" spans="1:12" x14ac:dyDescent="0.25">
      <c r="A77" s="6" t="s">
        <v>22</v>
      </c>
      <c r="B77" s="10" t="str">
        <f>VLOOKUP(A77,[1]Hoja2!$A$13:$AF$47,2,0)</f>
        <v>Ramirez Gallegos Lorena</v>
      </c>
      <c r="C77" s="3" t="s">
        <v>47</v>
      </c>
      <c r="D77" s="3" t="s">
        <v>161</v>
      </c>
      <c r="E77" s="10">
        <f>VLOOKUP($A77,[2]Hoja2!$A$9:$AT$150,13,0)</f>
        <v>4275</v>
      </c>
      <c r="F77" s="10">
        <f>VLOOKUP($A77,[2]Hoja2!$A$9:$AT$150,34,0)</f>
        <v>2241.65</v>
      </c>
      <c r="G77" s="10">
        <f>VLOOKUP($A77,[2]Hoja2!$A$9:$AT$150,35,0)</f>
        <v>2033.35</v>
      </c>
      <c r="I77" s="13"/>
    </row>
    <row r="78" spans="1:12" ht="10.5" customHeight="1" x14ac:dyDescent="0.25">
      <c r="A78" s="6" t="s">
        <v>117</v>
      </c>
      <c r="B78" s="10" t="s">
        <v>118</v>
      </c>
      <c r="C78" s="3" t="s">
        <v>46</v>
      </c>
      <c r="D78" s="3" t="s">
        <v>161</v>
      </c>
      <c r="E78" s="10">
        <f>VLOOKUP($A78,[2]Hoja2!$A$9:$AT$150,13,0)</f>
        <v>11893.78</v>
      </c>
      <c r="F78" s="10">
        <f>VLOOKUP($A78,[2]Hoja2!$A$9:$AT$150,34,0)</f>
        <v>2176.46</v>
      </c>
      <c r="G78" s="10">
        <f>VLOOKUP($A78,[2]Hoja2!$A$9:$AT$150,35,0)</f>
        <v>9717.32</v>
      </c>
      <c r="I78" s="13"/>
    </row>
    <row r="79" spans="1:12" ht="10.5" customHeight="1" x14ac:dyDescent="0.25">
      <c r="A79" s="6" t="s">
        <v>91</v>
      </c>
      <c r="B79" s="10" t="s">
        <v>92</v>
      </c>
      <c r="C79" s="3" t="s">
        <v>43</v>
      </c>
      <c r="D79" s="3" t="s">
        <v>161</v>
      </c>
      <c r="E79" s="10">
        <f>VLOOKUP($A79,[2]Hoja2!$A$9:$AT$150,13,0)</f>
        <v>6166.42</v>
      </c>
      <c r="F79" s="10">
        <f>VLOOKUP($A79,[2]Hoja2!$A$9:$AT$150,34,0)</f>
        <v>1932.65</v>
      </c>
      <c r="G79" s="10">
        <f>VLOOKUP($A79,[2]Hoja2!$A$9:$AT$150,35,0)</f>
        <v>4233.7700000000004</v>
      </c>
      <c r="I79" s="13"/>
    </row>
    <row r="80" spans="1:12" ht="10.5" customHeight="1" x14ac:dyDescent="0.25">
      <c r="A80" s="6" t="s">
        <v>164</v>
      </c>
      <c r="B80" s="10" t="s">
        <v>165</v>
      </c>
      <c r="C80" s="3" t="s">
        <v>44</v>
      </c>
      <c r="D80" s="3" t="s">
        <v>161</v>
      </c>
      <c r="E80" s="10">
        <f>VLOOKUP($A80,[2]Hoja2!$A$9:$AT$150,13,0)</f>
        <v>3500</v>
      </c>
      <c r="F80" s="10">
        <f>VLOOKUP($A80,[2]Hoja2!$A$9:$AT$150,34,0)</f>
        <v>182.3</v>
      </c>
      <c r="G80" s="10">
        <f>VLOOKUP($A80,[2]Hoja2!$A$9:$AT$150,35,0)</f>
        <v>3317.7</v>
      </c>
      <c r="I80" s="13"/>
      <c r="L80" s="13"/>
    </row>
    <row r="81" spans="1:12" ht="10.5" customHeight="1" x14ac:dyDescent="0.25">
      <c r="A81" s="6" t="s">
        <v>148</v>
      </c>
      <c r="B81" s="10" t="s">
        <v>149</v>
      </c>
      <c r="C81" s="3" t="s">
        <v>43</v>
      </c>
      <c r="D81" s="3" t="s">
        <v>161</v>
      </c>
      <c r="E81" s="10">
        <f>VLOOKUP($A81,[2]Hoja2!$A$9:$AT$150,13,0)</f>
        <v>3800</v>
      </c>
      <c r="F81" s="10">
        <f>VLOOKUP($A81,[2]Hoja2!$A$9:$AT$150,34,0)</f>
        <v>278.25</v>
      </c>
      <c r="G81" s="10">
        <f>VLOOKUP($A81,[2]Hoja2!$A$9:$AT$150,35,0)</f>
        <v>3521.75</v>
      </c>
      <c r="I81" s="13"/>
    </row>
    <row r="82" spans="1:12" ht="10.5" customHeight="1" x14ac:dyDescent="0.25">
      <c r="A82" s="6" t="s">
        <v>154</v>
      </c>
      <c r="B82" s="10" t="s">
        <v>155</v>
      </c>
      <c r="C82" s="3" t="s">
        <v>42</v>
      </c>
      <c r="D82" s="3" t="s">
        <v>161</v>
      </c>
      <c r="E82" s="10">
        <f>VLOOKUP($A82,[2]Hoja2!$A$9:$AT$150,13,0)</f>
        <v>3500</v>
      </c>
      <c r="F82" s="10">
        <f>VLOOKUP($A82,[2]Hoja2!$A$9:$AT$150,34,0)</f>
        <v>197.08</v>
      </c>
      <c r="G82" s="10">
        <f>VLOOKUP($A82,[2]Hoja2!$A$9:$AT$150,35,0)</f>
        <v>3302.92</v>
      </c>
      <c r="I82" s="13"/>
    </row>
    <row r="83" spans="1:12" ht="12" customHeight="1" x14ac:dyDescent="0.25">
      <c r="A83" s="6" t="s">
        <v>93</v>
      </c>
      <c r="B83" s="10" t="s">
        <v>94</v>
      </c>
      <c r="C83" s="3" t="s">
        <v>66</v>
      </c>
      <c r="D83" s="3" t="s">
        <v>161</v>
      </c>
      <c r="E83" s="10">
        <f>VLOOKUP($A83,[2]Hoja2!$A$9:$AT$150,13,0)</f>
        <v>2125.5</v>
      </c>
      <c r="F83" s="10">
        <f>VLOOKUP($A83,[2]Hoja2!$A$9:$AT$150,34,0)</f>
        <v>-66.930000000000007</v>
      </c>
      <c r="G83" s="10">
        <f>VLOOKUP($A83,[2]Hoja2!$A$9:$AT$150,35,0)</f>
        <v>2192.4299999999998</v>
      </c>
      <c r="I83" s="13"/>
      <c r="L83" s="13"/>
    </row>
    <row r="84" spans="1:12" ht="10.5" customHeight="1" x14ac:dyDescent="0.25">
      <c r="A84" s="6" t="s">
        <v>13</v>
      </c>
      <c r="B84" s="10" t="str">
        <f>VLOOKUP(A84,[1]Hoja2!$A$13:$AF$47,2,0)</f>
        <v>Rojas Lopez Miguel Angel</v>
      </c>
      <c r="C84" s="3" t="s">
        <v>43</v>
      </c>
      <c r="D84" s="3" t="s">
        <v>161</v>
      </c>
      <c r="E84" s="10">
        <f>VLOOKUP($A84,[2]Hoja2!$A$9:$AT$150,13,0)</f>
        <v>3959.1</v>
      </c>
      <c r="F84" s="10">
        <f>VLOOKUP($A84,[2]Hoja2!$A$9:$AT$150,34,0)</f>
        <v>1392.01</v>
      </c>
      <c r="G84" s="10">
        <f>VLOOKUP($A84,[2]Hoja2!$A$9:$AT$150,35,0)</f>
        <v>2567.09</v>
      </c>
      <c r="I84" s="13"/>
    </row>
    <row r="85" spans="1:12" ht="10.5" customHeight="1" x14ac:dyDescent="0.25">
      <c r="A85" s="6" t="s">
        <v>17</v>
      </c>
      <c r="B85" s="10" t="str">
        <f>VLOOKUP(A85,[1]Hoja2!$A$13:$AF$47,2,0)</f>
        <v>Romero Romero Ingrid</v>
      </c>
      <c r="C85" s="3" t="s">
        <v>43</v>
      </c>
      <c r="D85" s="3" t="s">
        <v>161</v>
      </c>
      <c r="E85" s="10">
        <f>VLOOKUP($A85,[2]Hoja2!$A$9:$AT$150,13,0)</f>
        <v>7752</v>
      </c>
      <c r="F85" s="10">
        <f>VLOOKUP($A85,[2]Hoja2!$A$9:$AT$150,34,0)</f>
        <v>4009.05</v>
      </c>
      <c r="G85" s="10">
        <f>VLOOKUP($A85,[2]Hoja2!$A$9:$AT$150,35,0)</f>
        <v>3742.95</v>
      </c>
      <c r="I85" s="13"/>
    </row>
    <row r="86" spans="1:12" ht="10.5" customHeight="1" x14ac:dyDescent="0.25">
      <c r="A86" s="6" t="s">
        <v>179</v>
      </c>
      <c r="B86" s="10" t="s">
        <v>194</v>
      </c>
      <c r="C86" s="3" t="s">
        <v>44</v>
      </c>
      <c r="D86" s="3" t="s">
        <v>161</v>
      </c>
      <c r="E86" s="10">
        <f>VLOOKUP($A86,[2]Hoja2!$A$9:$AT$150,13,0)</f>
        <v>3150</v>
      </c>
      <c r="F86" s="10">
        <f>VLOOKUP($A86,[2]Hoja2!$A$9:$AT$150,34,0)</f>
        <v>144.22</v>
      </c>
      <c r="G86" s="10">
        <f>VLOOKUP($A86,[2]Hoja2!$A$9:$AT$150,35,0)</f>
        <v>3005.78</v>
      </c>
      <c r="I86" s="13"/>
      <c r="L86" s="13"/>
    </row>
    <row r="87" spans="1:12" x14ac:dyDescent="0.25">
      <c r="A87" s="6" t="s">
        <v>20</v>
      </c>
      <c r="B87" s="10" t="str">
        <f>VLOOKUP(A87,[1]Hoja2!$A$13:$AF$47,2,0)</f>
        <v>Sanchez Sanchez Micaela</v>
      </c>
      <c r="C87" s="3" t="s">
        <v>45</v>
      </c>
      <c r="D87" s="3" t="s">
        <v>161</v>
      </c>
      <c r="E87" s="10">
        <f>VLOOKUP($A87,[2]Hoja2!$A$9:$AT$150,13,0)</f>
        <v>2125.5</v>
      </c>
      <c r="F87" s="10">
        <f>VLOOKUP($A87,[2]Hoja2!$A$9:$AT$150,34,0)</f>
        <v>-66.930000000000007</v>
      </c>
      <c r="G87" s="10">
        <f>VLOOKUP($A87,[2]Hoja2!$A$9:$AT$150,35,0)</f>
        <v>2192.4299999999998</v>
      </c>
      <c r="I87" s="13"/>
    </row>
    <row r="88" spans="1:12" x14ac:dyDescent="0.25">
      <c r="A88" s="6" t="s">
        <v>173</v>
      </c>
      <c r="B88" s="10" t="s">
        <v>188</v>
      </c>
      <c r="C88" s="3" t="s">
        <v>44</v>
      </c>
      <c r="D88" s="3" t="s">
        <v>161</v>
      </c>
      <c r="E88" s="10">
        <f>VLOOKUP($A88,[2]Hoja2!$A$9:$AT$150,13,0)</f>
        <v>3150</v>
      </c>
      <c r="F88" s="10">
        <f>VLOOKUP($A88,[2]Hoja2!$A$9:$AT$150,34,0)</f>
        <v>144.22</v>
      </c>
      <c r="G88" s="10">
        <f>VLOOKUP($A88,[2]Hoja2!$A$9:$AT$150,35,0)</f>
        <v>3005.78</v>
      </c>
      <c r="I88" s="13"/>
    </row>
    <row r="89" spans="1:12" x14ac:dyDescent="0.25">
      <c r="A89" s="6" t="s">
        <v>95</v>
      </c>
      <c r="B89" s="10" t="s">
        <v>96</v>
      </c>
      <c r="C89" s="3" t="s">
        <v>66</v>
      </c>
      <c r="D89" s="3" t="s">
        <v>161</v>
      </c>
      <c r="E89" s="10">
        <f>VLOOKUP($A89,[2]Hoja2!$A$9:$AT$150,13,0)</f>
        <v>2125.5</v>
      </c>
      <c r="F89" s="10">
        <f>VLOOKUP($A89,[2]Hoja2!$A$9:$AT$150,34,0)</f>
        <v>-66.930000000000007</v>
      </c>
      <c r="G89" s="10">
        <f>VLOOKUP($A89,[2]Hoja2!$A$9:$AT$150,35,0)</f>
        <v>2192.4299999999998</v>
      </c>
      <c r="I89" s="13"/>
    </row>
    <row r="90" spans="1:12" x14ac:dyDescent="0.25">
      <c r="A90" s="6" t="s">
        <v>14</v>
      </c>
      <c r="B90" s="10" t="str">
        <f>VLOOKUP(A90,[1]Hoja2!$A$13:$AF$47,2,0)</f>
        <v>Santoyo Ramos María Guadalupe</v>
      </c>
      <c r="C90" s="3" t="s">
        <v>55</v>
      </c>
      <c r="D90" s="3" t="s">
        <v>161</v>
      </c>
      <c r="E90" s="10">
        <f>VLOOKUP($A90,[2]Hoja2!$A$9:$AT$150,13,0)</f>
        <v>3525.75</v>
      </c>
      <c r="F90" s="10">
        <f>VLOOKUP($A90,[2]Hoja2!$A$9:$AT$150,34,0)</f>
        <v>938.03</v>
      </c>
      <c r="G90" s="10">
        <f>VLOOKUP($A90,[2]Hoja2!$A$9:$AT$150,35,0)</f>
        <v>2587.7199999999998</v>
      </c>
      <c r="I90" s="13"/>
    </row>
    <row r="91" spans="1:12" x14ac:dyDescent="0.25">
      <c r="A91" s="6" t="s">
        <v>162</v>
      </c>
      <c r="B91" s="10" t="s">
        <v>163</v>
      </c>
      <c r="C91" s="3" t="s">
        <v>42</v>
      </c>
      <c r="D91" s="3" t="s">
        <v>161</v>
      </c>
      <c r="E91" s="10">
        <f>VLOOKUP($A91,[2]Hoja2!$A$9:$AT$150,13,0)</f>
        <v>3500</v>
      </c>
      <c r="F91" s="10">
        <f>VLOOKUP($A91,[2]Hoja2!$A$9:$AT$150,34,0)</f>
        <v>182.3</v>
      </c>
      <c r="G91" s="10">
        <f>VLOOKUP($A91,[2]Hoja2!$A$9:$AT$150,35,0)</f>
        <v>3317.7</v>
      </c>
      <c r="I91" s="13"/>
      <c r="L91" s="13"/>
    </row>
    <row r="92" spans="1:12" x14ac:dyDescent="0.25">
      <c r="A92" s="6" t="s">
        <v>27</v>
      </c>
      <c r="B92" s="10" t="str">
        <f>VLOOKUP(A92,[1]Hoja2!$A$13:$AF$47,2,0)</f>
        <v>Tovar Lopez Rogelio</v>
      </c>
      <c r="C92" s="3" t="s">
        <v>43</v>
      </c>
      <c r="D92" s="3" t="s">
        <v>161</v>
      </c>
      <c r="E92" s="10">
        <f>VLOOKUP($A92,[2]Hoja2!$A$9:$AT$150,13,0)</f>
        <v>7875</v>
      </c>
      <c r="F92" s="10">
        <f>VLOOKUP($A92,[2]Hoja2!$A$9:$AT$150,34,0)</f>
        <v>2137.4899999999998</v>
      </c>
      <c r="G92" s="10">
        <f>VLOOKUP($A92,[2]Hoja2!$A$9:$AT$150,35,0)</f>
        <v>5737.51</v>
      </c>
      <c r="I92" s="13"/>
    </row>
    <row r="93" spans="1:12" x14ac:dyDescent="0.25">
      <c r="A93" s="6" t="s">
        <v>138</v>
      </c>
      <c r="B93" s="10" t="s">
        <v>139</v>
      </c>
      <c r="C93" s="3" t="s">
        <v>48</v>
      </c>
      <c r="D93" s="3" t="s">
        <v>161</v>
      </c>
      <c r="E93" s="10">
        <f>VLOOKUP($A93,[2]Hoja2!$A$9:$AT$150,13,0)</f>
        <v>10000</v>
      </c>
      <c r="F93" s="10">
        <f>VLOOKUP($A93,[2]Hoja2!$A$9:$AT$150,34,0)</f>
        <v>1710.29</v>
      </c>
      <c r="G93" s="10">
        <f>VLOOKUP($A93,[2]Hoja2!$A$9:$AT$150,35,0)</f>
        <v>8289.7099999999991</v>
      </c>
      <c r="I93" s="13"/>
    </row>
    <row r="94" spans="1:12" x14ac:dyDescent="0.25">
      <c r="A94" s="6" t="s">
        <v>147</v>
      </c>
      <c r="B94" s="10" t="s">
        <v>146</v>
      </c>
      <c r="C94" s="3" t="s">
        <v>42</v>
      </c>
      <c r="D94" s="3" t="s">
        <v>161</v>
      </c>
      <c r="E94" s="10">
        <f>VLOOKUP($A94,[2]Hoja2!$A$9:$AT$150,13,0)</f>
        <v>8714.74</v>
      </c>
      <c r="F94" s="10">
        <f>VLOOKUP($A94,[2]Hoja2!$A$9:$AT$150,34,0)</f>
        <v>1387.97</v>
      </c>
      <c r="G94" s="10">
        <f>VLOOKUP($A94,[2]Hoja2!$A$9:$AT$150,35,0)</f>
        <v>7326.77</v>
      </c>
    </row>
    <row r="95" spans="1:12" ht="24.75" x14ac:dyDescent="0.25">
      <c r="B95" s="7" t="s">
        <v>41</v>
      </c>
      <c r="C95" s="1" t="s">
        <v>0</v>
      </c>
      <c r="D95" s="1" t="s">
        <v>1</v>
      </c>
      <c r="E95" s="2" t="s">
        <v>2</v>
      </c>
      <c r="F95" s="2" t="s">
        <v>3</v>
      </c>
      <c r="G95" s="1" t="s">
        <v>4</v>
      </c>
    </row>
    <row r="96" spans="1:12" x14ac:dyDescent="0.25">
      <c r="A96" s="6" t="s">
        <v>25</v>
      </c>
      <c r="B96" s="10" t="str">
        <f>VLOOKUP(A96,[1]Hoja2!$A$13:$AF$47,2,0)</f>
        <v>Rodriguez Rodriguez Jose Luis</v>
      </c>
      <c r="C96" s="3" t="s">
        <v>56</v>
      </c>
      <c r="D96" s="3" t="s">
        <v>161</v>
      </c>
      <c r="E96" s="10">
        <f>VLOOKUP($A96,[2]Hoja2!$A$9:$AT$150,13,0)</f>
        <v>18431.419999999998</v>
      </c>
      <c r="F96" s="10">
        <f>VLOOKUP($A96,[2]Hoja2!$A$9:$AT$150,34,0)</f>
        <v>-41.91</v>
      </c>
      <c r="G96" s="10">
        <f>VLOOKUP($A96,[2]Hoja2!$A$9:$AT$150,35,0)</f>
        <v>18473.330000000002</v>
      </c>
    </row>
    <row r="97" spans="1:7" x14ac:dyDescent="0.25">
      <c r="A97" s="6" t="s">
        <v>128</v>
      </c>
      <c r="B97" s="10" t="s">
        <v>129</v>
      </c>
      <c r="C97" s="3" t="s">
        <v>56</v>
      </c>
      <c r="D97" s="3" t="s">
        <v>161</v>
      </c>
      <c r="E97" s="10">
        <f>VLOOKUP($A97,[2]Hoja2!$A$9:$AT$150,13,0)</f>
        <v>6407.4</v>
      </c>
      <c r="F97" s="10">
        <f>VLOOKUP($A97,[2]Hoja2!$A$9:$AT$150,34,0)</f>
        <v>300.01</v>
      </c>
      <c r="G97" s="10">
        <f>VLOOKUP($A97,[2]Hoja2!$A$9:$AT$150,35,0)</f>
        <v>6107.39</v>
      </c>
    </row>
    <row r="98" spans="1:7" x14ac:dyDescent="0.25">
      <c r="A98" s="6" t="s">
        <v>130</v>
      </c>
      <c r="B98" s="10" t="s">
        <v>131</v>
      </c>
      <c r="C98" s="3" t="s">
        <v>56</v>
      </c>
      <c r="D98" s="3" t="s">
        <v>161</v>
      </c>
      <c r="E98" s="10">
        <f>VLOOKUP($A98,[2]Hoja2!$A$9:$AT$150,13,0)</f>
        <v>4000</v>
      </c>
      <c r="F98" s="10">
        <f>VLOOKUP($A98,[2]Hoja2!$A$9:$AT$150,34,0)</f>
        <v>408.35</v>
      </c>
      <c r="G98" s="10">
        <f>VLOOKUP($A98,[2]Hoja2!$A$9:$AT$150,35,0)</f>
        <v>3591.65</v>
      </c>
    </row>
    <row r="99" spans="1:7" x14ac:dyDescent="0.25">
      <c r="A99" s="6" t="s">
        <v>132</v>
      </c>
      <c r="B99" s="10" t="s">
        <v>133</v>
      </c>
      <c r="C99" s="3" t="s">
        <v>56</v>
      </c>
      <c r="D99" s="3" t="s">
        <v>161</v>
      </c>
      <c r="E99" s="10">
        <f>VLOOKUP($A99,[2]Hoja2!$A$9:$AT$150,13,0)</f>
        <v>3189</v>
      </c>
      <c r="F99" s="10">
        <f>VLOOKUP($A99,[2]Hoja2!$A$9:$AT$150,34,0)</f>
        <v>174.25</v>
      </c>
      <c r="G99" s="10">
        <f>VLOOKUP($A99,[2]Hoja2!$A$9:$AT$150,35,0)</f>
        <v>3014.75</v>
      </c>
    </row>
    <row r="100" spans="1:7" x14ac:dyDescent="0.25">
      <c r="A100" s="12" t="s">
        <v>136</v>
      </c>
      <c r="B100" s="10" t="s">
        <v>137</v>
      </c>
      <c r="C100" s="3" t="s">
        <v>56</v>
      </c>
      <c r="D100" s="3" t="s">
        <v>161</v>
      </c>
      <c r="E100" s="10">
        <f>VLOOKUP($A100,[2]Hoja2!$A$9:$AT$150,13,0)</f>
        <v>5159</v>
      </c>
      <c r="F100" s="10">
        <f>VLOOKUP($A100,[2]Hoja2!$A$9:$AT$150,34,0)</f>
        <v>534.04999999999995</v>
      </c>
      <c r="G100" s="10">
        <f>VLOOKUP($A100,[2]Hoja2!$A$9:$AT$150,35,0)</f>
        <v>4624.95</v>
      </c>
    </row>
    <row r="101" spans="1:7" x14ac:dyDescent="0.25">
      <c r="A101" s="6" t="s">
        <v>123</v>
      </c>
      <c r="B101" s="10" t="s">
        <v>124</v>
      </c>
      <c r="C101" s="3" t="s">
        <v>125</v>
      </c>
      <c r="D101" s="3" t="s">
        <v>161</v>
      </c>
      <c r="E101" s="10">
        <f>VLOOKUP($A101,[2]Hoja2!$A$9:$AT$150,13,0)</f>
        <v>2173.5</v>
      </c>
      <c r="F101" s="10">
        <f>VLOOKUP($A101,[2]Hoja2!$A$9:$AT$150,34,0)</f>
        <v>-63.86</v>
      </c>
      <c r="G101" s="10">
        <f>VLOOKUP($A101,[2]Hoja2!$A$9:$AT$150,35,0)</f>
        <v>2237.36</v>
      </c>
    </row>
    <row r="102" spans="1:7" x14ac:dyDescent="0.25">
      <c r="A102" s="6" t="s">
        <v>34</v>
      </c>
      <c r="B102" s="10" t="str">
        <f>VLOOKUP(A102,[1]Hoja2!$A$13:$AF$47,2,0)</f>
        <v>Bravo Garcia Andrea Nallely</v>
      </c>
      <c r="C102" s="3" t="s">
        <v>57</v>
      </c>
      <c r="D102" s="3" t="s">
        <v>161</v>
      </c>
      <c r="E102" s="10">
        <f>VLOOKUP($A102,[2]Hoja2!$A$9:$AT$150,13,0)</f>
        <v>3150</v>
      </c>
      <c r="F102" s="10">
        <f>VLOOKUP($A102,[2]Hoja2!$A$9:$AT$150,34,0)</f>
        <v>165.88</v>
      </c>
      <c r="G102" s="10">
        <f>VLOOKUP($A102,[2]Hoja2!$A$9:$AT$150,35,0)</f>
        <v>2984.12</v>
      </c>
    </row>
    <row r="103" spans="1:7" x14ac:dyDescent="0.25">
      <c r="A103" s="6" t="s">
        <v>58</v>
      </c>
      <c r="B103" s="10" t="s">
        <v>59</v>
      </c>
      <c r="C103" s="3" t="s">
        <v>60</v>
      </c>
      <c r="D103" s="3" t="s">
        <v>161</v>
      </c>
      <c r="E103" s="10">
        <f>VLOOKUP($A103,[2]Hoja2!$A$9:$AT$150,13,0)</f>
        <v>8301.4699999999993</v>
      </c>
      <c r="F103" s="10">
        <f>VLOOKUP($A103,[2]Hoja2!$A$9:$AT$150,34,0)</f>
        <v>1299.56</v>
      </c>
      <c r="G103" s="10">
        <f>VLOOKUP($A103,[2]Hoja2!$A$9:$AT$150,35,0)</f>
        <v>7001.91</v>
      </c>
    </row>
    <row r="104" spans="1:7" x14ac:dyDescent="0.25">
      <c r="A104" s="6" t="s">
        <v>62</v>
      </c>
      <c r="B104" s="10" t="s">
        <v>63</v>
      </c>
      <c r="C104" s="3" t="s">
        <v>61</v>
      </c>
      <c r="D104" s="3" t="s">
        <v>161</v>
      </c>
      <c r="E104" s="10">
        <f>VLOOKUP($A104,[2]Hoja2!$A$9:$AT$150,13,0)</f>
        <v>2125.5</v>
      </c>
      <c r="F104" s="10">
        <f>VLOOKUP($A104,[2]Hoja2!$A$9:$AT$150,34,0)</f>
        <v>-66.930000000000007</v>
      </c>
      <c r="G104" s="10">
        <f>VLOOKUP($A104,[2]Hoja2!$A$9:$AT$150,35,0)</f>
        <v>2192.4299999999998</v>
      </c>
    </row>
    <row r="106" spans="1:7" x14ac:dyDescent="0.25">
      <c r="E106">
        <f>SUM(E7:E94)+SUM(E96:E104)</f>
        <v>520647.73999999976</v>
      </c>
      <c r="F106">
        <f>SUM(F7:F94)+SUM(F96:F104)</f>
        <v>85586.680000000037</v>
      </c>
      <c r="G106">
        <f>SUM(G7:G94)+SUM(G96:G104)</f>
        <v>435061.06000000011</v>
      </c>
    </row>
    <row r="107" spans="1:7" x14ac:dyDescent="0.25">
      <c r="E107" s="11">
        <v>520647.74</v>
      </c>
      <c r="F107" s="11">
        <v>85586.68</v>
      </c>
      <c r="G107" s="11">
        <v>435061.06</v>
      </c>
    </row>
    <row r="108" spans="1:7" x14ac:dyDescent="0.25">
      <c r="E108">
        <f>+E106-E107</f>
        <v>0</v>
      </c>
      <c r="F108">
        <f t="shared" ref="F108:G108" si="0">+F106-F107</f>
        <v>0</v>
      </c>
      <c r="G108">
        <f t="shared" si="0"/>
        <v>0</v>
      </c>
    </row>
  </sheetData>
  <sortState ref="A51:G54">
    <sortCondition ref="B51:B54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>
      <selection activeCell="H30" sqref="H30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197</v>
      </c>
      <c r="C4" s="14"/>
      <c r="D4" s="14"/>
      <c r="E4" s="14"/>
      <c r="F4" s="14"/>
      <c r="G4" s="14"/>
    </row>
    <row r="6" spans="1:7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198</v>
      </c>
      <c r="E7" s="10">
        <f>VLOOKUP($A7,[3]Hoja2!$A$9:$AT$143,7,0)</f>
        <v>4965.4799999999996</v>
      </c>
      <c r="F7" s="10">
        <f>VLOOKUP($A7,[3]Hoja2!$A$9:$AT$143,27,0)</f>
        <v>1971.58</v>
      </c>
      <c r="G7" s="10">
        <f>VLOOKUP($A7,[3]Hoja2!$A$9:$AT$143,28,0)</f>
        <v>2993.9</v>
      </c>
    </row>
    <row r="8" spans="1:7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198</v>
      </c>
      <c r="E8" s="10">
        <f>VLOOKUP($A8,[3]Hoja2!$A$9:$AT$143,7,0)</f>
        <v>8041.13</v>
      </c>
      <c r="F8" s="10">
        <f>VLOOKUP($A8,[3]Hoja2!$A$9:$AT$143,27,0)</f>
        <v>1945.16</v>
      </c>
      <c r="G8" s="10">
        <f>VLOOKUP($A8,[3]Hoja2!$A$9:$AT$143,28,0)</f>
        <v>6095.97</v>
      </c>
    </row>
    <row r="9" spans="1:7" ht="12" customHeight="1" x14ac:dyDescent="0.25">
      <c r="A9" s="6" t="s">
        <v>158</v>
      </c>
      <c r="B9" s="10" t="s">
        <v>159</v>
      </c>
      <c r="C9" s="3" t="s">
        <v>46</v>
      </c>
      <c r="D9" s="3" t="s">
        <v>198</v>
      </c>
      <c r="E9" s="10">
        <f>VLOOKUP($A9,[3]Hoja2!$A$9:$AT$143,7,0)</f>
        <v>4500</v>
      </c>
      <c r="F9" s="10">
        <f>VLOOKUP($A9,[3]Hoja2!$A$9:$AT$143,27,0)</f>
        <v>437.02</v>
      </c>
      <c r="G9" s="10">
        <f>VLOOKUP($A9,[3]Hoja2!$A$9:$AT$143,28,0)</f>
        <v>4062.98</v>
      </c>
    </row>
    <row r="10" spans="1:7" ht="12" customHeight="1" x14ac:dyDescent="0.25">
      <c r="A10" s="6" t="s">
        <v>31</v>
      </c>
      <c r="B10" s="10" t="str">
        <f>VLOOKUP(A10,[1]Hoja2!$A$13:$AF$47,2,0)</f>
        <v>Arciniega Oropeza Alejandra Paola</v>
      </c>
      <c r="C10" s="3" t="s">
        <v>44</v>
      </c>
      <c r="D10" s="3" t="s">
        <v>198</v>
      </c>
      <c r="E10" s="10">
        <f>VLOOKUP($A10,[3]Hoja2!$A$9:$AT$143,7,0)</f>
        <v>5856.32</v>
      </c>
      <c r="F10" s="10">
        <f>VLOOKUP($A10,[3]Hoja2!$A$9:$AT$143,27,0)</f>
        <v>498.73</v>
      </c>
      <c r="G10" s="10">
        <f>VLOOKUP($A10,[3]Hoja2!$A$9:$AT$143,28,0)</f>
        <v>5357.59</v>
      </c>
    </row>
    <row r="11" spans="1:7" ht="12" customHeight="1" x14ac:dyDescent="0.25">
      <c r="A11" s="6" t="s">
        <v>40</v>
      </c>
      <c r="B11" s="10" t="str">
        <f>VLOOKUP(A11,[1]Hoja2!$A$13:$AF$47,2,0)</f>
        <v>Arredondo Zuñiga Victor Manuel</v>
      </c>
      <c r="C11" s="3" t="s">
        <v>43</v>
      </c>
      <c r="D11" s="3" t="s">
        <v>198</v>
      </c>
      <c r="E11" s="10">
        <f>VLOOKUP($A11,[3]Hoja2!$A$9:$AT$143,7,0)</f>
        <v>3936.8</v>
      </c>
      <c r="F11" s="10">
        <f>VLOOKUP($A11,[3]Hoja2!$A$9:$AT$143,27,0)</f>
        <v>174.66</v>
      </c>
      <c r="G11" s="10">
        <f>VLOOKUP($A11,[3]Hoja2!$A$9:$AT$143,28,0)</f>
        <v>3762.14</v>
      </c>
    </row>
    <row r="12" spans="1:7" ht="12" customHeight="1" x14ac:dyDescent="0.25">
      <c r="A12" s="6" t="s">
        <v>67</v>
      </c>
      <c r="B12" s="10" t="s">
        <v>68</v>
      </c>
      <c r="C12" s="3" t="s">
        <v>42</v>
      </c>
      <c r="D12" s="3" t="s">
        <v>198</v>
      </c>
      <c r="E12" s="10">
        <f>VLOOKUP($A12,[3]Hoja2!$A$9:$AT$143,7,0)</f>
        <v>7973.96</v>
      </c>
      <c r="F12" s="10">
        <f>VLOOKUP($A12,[3]Hoja2!$A$9:$AT$143,27,0)</f>
        <v>938.23</v>
      </c>
      <c r="G12" s="10">
        <f>VLOOKUP($A12,[3]Hoja2!$A$9:$AT$143,28,0)</f>
        <v>7035.73</v>
      </c>
    </row>
    <row r="13" spans="1:7" ht="12" customHeight="1" x14ac:dyDescent="0.25">
      <c r="A13" s="6" t="s">
        <v>174</v>
      </c>
      <c r="B13" s="10" t="s">
        <v>189</v>
      </c>
      <c r="C13" s="3" t="s">
        <v>44</v>
      </c>
      <c r="D13" s="3" t="s">
        <v>198</v>
      </c>
      <c r="E13" s="10">
        <f>VLOOKUP($A13,[3]Hoja2!$A$9:$AT$143,7,0)</f>
        <v>3150</v>
      </c>
      <c r="F13" s="10">
        <f>VLOOKUP($A13,[3]Hoja2!$A$9:$AT$143,27,0)</f>
        <v>144.22</v>
      </c>
      <c r="G13" s="10">
        <f>VLOOKUP($A13,[3]Hoja2!$A$9:$AT$143,28,0)</f>
        <v>3005.78</v>
      </c>
    </row>
    <row r="14" spans="1:7" ht="12" customHeight="1" x14ac:dyDescent="0.25">
      <c r="A14" s="6" t="s">
        <v>69</v>
      </c>
      <c r="B14" s="10" t="s">
        <v>70</v>
      </c>
      <c r="C14" s="3" t="s">
        <v>45</v>
      </c>
      <c r="D14" s="3" t="s">
        <v>198</v>
      </c>
      <c r="E14" s="10">
        <f>VLOOKUP($A14,[3]Hoja2!$A$9:$AT$143,7,0)</f>
        <v>11400</v>
      </c>
      <c r="F14" s="10">
        <f>VLOOKUP($A14,[3]Hoja2!$A$9:$AT$143,27,0)</f>
        <v>1714.16</v>
      </c>
      <c r="G14" s="10">
        <f>VLOOKUP($A14,[3]Hoja2!$A$9:$AT$143,28,0)</f>
        <v>9685.84</v>
      </c>
    </row>
    <row r="15" spans="1:7" ht="9.75" customHeight="1" x14ac:dyDescent="0.25">
      <c r="A15" s="6" t="s">
        <v>36</v>
      </c>
      <c r="B15" s="10" t="str">
        <f>VLOOKUP(A15,[1]Hoja2!$A$13:$AF$47,2,0)</f>
        <v>Borrayo De La Cruz Ericka Guillermina</v>
      </c>
      <c r="C15" s="3" t="s">
        <v>43</v>
      </c>
      <c r="D15" s="3" t="s">
        <v>198</v>
      </c>
      <c r="E15" s="10">
        <f>VLOOKUP($A15,[3]Hoja2!$A$9:$AT$143,7,0)</f>
        <v>3544.45</v>
      </c>
      <c r="F15" s="10">
        <f>VLOOKUP($A15,[3]Hoja2!$A$9:$AT$143,27,0)</f>
        <v>132.13999999999999</v>
      </c>
      <c r="G15" s="10">
        <f>VLOOKUP($A15,[3]Hoja2!$A$9:$AT$143,28,0)</f>
        <v>3412.31</v>
      </c>
    </row>
    <row r="16" spans="1:7" ht="12" customHeight="1" x14ac:dyDescent="0.25">
      <c r="A16" s="6" t="s">
        <v>126</v>
      </c>
      <c r="B16" s="10" t="s">
        <v>127</v>
      </c>
      <c r="C16" s="3" t="s">
        <v>55</v>
      </c>
      <c r="D16" s="3" t="s">
        <v>198</v>
      </c>
      <c r="E16" s="10">
        <f>VLOOKUP($A16,[3]Hoja2!$A$9:$AT$143,7,0)</f>
        <v>5052.55</v>
      </c>
      <c r="F16" s="10">
        <f>VLOOKUP($A16,[3]Hoja2!$A$9:$AT$143,27,0)</f>
        <v>1956.67</v>
      </c>
      <c r="G16" s="10">
        <f>VLOOKUP($A16,[3]Hoja2!$A$9:$AT$143,28,0)</f>
        <v>3095.88</v>
      </c>
    </row>
    <row r="17" spans="1:7" ht="12" customHeight="1" x14ac:dyDescent="0.25">
      <c r="A17" s="6" t="s">
        <v>9</v>
      </c>
      <c r="B17" s="10" t="str">
        <f>VLOOKUP(A17,[1]Hoja2!$A$13:$AF$47,2,0)</f>
        <v>Carbajal Ruvalcaba Ma.  De Jesús</v>
      </c>
      <c r="C17" s="3" t="s">
        <v>43</v>
      </c>
      <c r="D17" s="3" t="s">
        <v>198</v>
      </c>
      <c r="E17" s="10">
        <f>VLOOKUP($A17,[3]Hoja2!$A$9:$AT$143,7,0)</f>
        <v>3544.45</v>
      </c>
      <c r="F17" s="10">
        <f>VLOOKUP($A17,[3]Hoja2!$A$9:$AT$143,27,0)</f>
        <v>135.28</v>
      </c>
      <c r="G17" s="10">
        <f>VLOOKUP($A17,[3]Hoja2!$A$9:$AT$143,28,0)</f>
        <v>3409.17</v>
      </c>
    </row>
    <row r="18" spans="1:7" ht="12" customHeight="1" x14ac:dyDescent="0.25">
      <c r="A18" s="6" t="s">
        <v>23</v>
      </c>
      <c r="B18" s="10" t="str">
        <f>VLOOKUP(A18,[1]Hoja2!$A$13:$AF$47,2,0)</f>
        <v>Carrillo Carrillo Sandra Luz</v>
      </c>
      <c r="C18" s="3" t="s">
        <v>145</v>
      </c>
      <c r="D18" s="3" t="s">
        <v>198</v>
      </c>
      <c r="E18" s="10">
        <f>VLOOKUP($A18,[3]Hoja2!$A$9:$AT$143,7,0)</f>
        <v>4882.8900000000003</v>
      </c>
      <c r="F18" s="10">
        <f>VLOOKUP($A18,[3]Hoja2!$A$9:$AT$143,27,0)</f>
        <v>406.46</v>
      </c>
      <c r="G18" s="10">
        <f>VLOOKUP($A18,[3]Hoja2!$A$9:$AT$143,28,0)</f>
        <v>4476.43</v>
      </c>
    </row>
    <row r="19" spans="1:7" ht="12" customHeight="1" x14ac:dyDescent="0.25">
      <c r="A19" s="6" t="s">
        <v>201</v>
      </c>
      <c r="B19" s="10" t="s">
        <v>202</v>
      </c>
      <c r="C19" s="3" t="s">
        <v>44</v>
      </c>
      <c r="D19" s="3" t="s">
        <v>198</v>
      </c>
      <c r="E19" s="10">
        <f>VLOOKUP($A19,[3]Hoja2!$A$9:$AT$143,7,0)</f>
        <v>3150</v>
      </c>
      <c r="F19" s="10">
        <f>VLOOKUP($A19,[3]Hoja2!$A$9:$AT$143,27,0)</f>
        <v>144.22</v>
      </c>
      <c r="G19" s="10">
        <f>VLOOKUP($A19,[3]Hoja2!$A$9:$AT$143,28,0)</f>
        <v>3005.78</v>
      </c>
    </row>
    <row r="20" spans="1:7" ht="12" customHeight="1" x14ac:dyDescent="0.25">
      <c r="A20" s="6" t="s">
        <v>97</v>
      </c>
      <c r="B20" s="10" t="s">
        <v>98</v>
      </c>
      <c r="C20" s="3" t="s">
        <v>99</v>
      </c>
      <c r="D20" s="3" t="s">
        <v>198</v>
      </c>
      <c r="E20" s="10">
        <f>VLOOKUP($A20,[3]Hoja2!$A$9:$AT$143,7,0)</f>
        <v>4769.8500000000004</v>
      </c>
      <c r="F20" s="10">
        <f>VLOOKUP($A20,[3]Hoja2!$A$9:$AT$143,27,0)</f>
        <v>417.92</v>
      </c>
      <c r="G20" s="10">
        <f>VLOOKUP($A20,[3]Hoja2!$A$9:$AT$143,28,0)</f>
        <v>4351.93</v>
      </c>
    </row>
    <row r="21" spans="1:7" ht="12" customHeight="1" x14ac:dyDescent="0.25">
      <c r="A21" s="6" t="s">
        <v>71</v>
      </c>
      <c r="B21" s="10" t="s">
        <v>72</v>
      </c>
      <c r="C21" s="3" t="s">
        <v>45</v>
      </c>
      <c r="D21" s="3" t="s">
        <v>198</v>
      </c>
      <c r="E21" s="10">
        <f>VLOOKUP($A21,[3]Hoja2!$A$9:$AT$143,7,0)</f>
        <v>5122.55</v>
      </c>
      <c r="F21" s="10">
        <f>VLOOKUP($A21,[3]Hoja2!$A$9:$AT$143,27,0)</f>
        <v>457.82</v>
      </c>
      <c r="G21" s="10">
        <f>VLOOKUP($A21,[3]Hoja2!$A$9:$AT$143,28,0)</f>
        <v>4664.7299999999996</v>
      </c>
    </row>
    <row r="22" spans="1:7" ht="12" customHeight="1" x14ac:dyDescent="0.25">
      <c r="A22" s="6" t="s">
        <v>100</v>
      </c>
      <c r="B22" s="10" t="s">
        <v>101</v>
      </c>
      <c r="C22" s="3" t="s">
        <v>99</v>
      </c>
      <c r="D22" s="3" t="s">
        <v>198</v>
      </c>
      <c r="E22" s="10">
        <f>VLOOKUP($A22,[3]Hoja2!$A$9:$AT$143,7,0)</f>
        <v>4769.8500000000004</v>
      </c>
      <c r="F22" s="10">
        <f>VLOOKUP($A22,[3]Hoja2!$A$9:$AT$143,27,0)</f>
        <v>417.92</v>
      </c>
      <c r="G22" s="10">
        <f>VLOOKUP($A22,[3]Hoja2!$A$9:$AT$143,28,0)</f>
        <v>4351.93</v>
      </c>
    </row>
    <row r="23" spans="1:7" ht="12" customHeight="1" x14ac:dyDescent="0.25">
      <c r="A23" s="6" t="s">
        <v>10</v>
      </c>
      <c r="B23" s="10" t="str">
        <f>VLOOKUP(A23,[1]Hoja2!$A$13:$AF$47,2,0)</f>
        <v>Contreras García Lucila</v>
      </c>
      <c r="C23" s="3" t="s">
        <v>46</v>
      </c>
      <c r="D23" s="3" t="s">
        <v>198</v>
      </c>
      <c r="E23" s="10">
        <f>VLOOKUP($A23,[3]Hoja2!$A$9:$AT$143,7,0)</f>
        <v>8885.5499999999993</v>
      </c>
      <c r="F23" s="10">
        <f>VLOOKUP($A23,[3]Hoja2!$A$9:$AT$143,27,0)</f>
        <v>1042.8</v>
      </c>
      <c r="G23" s="10">
        <f>VLOOKUP($A23,[3]Hoja2!$A$9:$AT$143,28,0)</f>
        <v>7842.75</v>
      </c>
    </row>
    <row r="24" spans="1:7" ht="12" customHeight="1" x14ac:dyDescent="0.25">
      <c r="A24" s="6" t="s">
        <v>102</v>
      </c>
      <c r="B24" s="10" t="s">
        <v>103</v>
      </c>
      <c r="C24" s="3" t="s">
        <v>43</v>
      </c>
      <c r="D24" s="3" t="s">
        <v>198</v>
      </c>
      <c r="E24" s="10">
        <f>VLOOKUP($A24,[3]Hoja2!$A$9:$AT$143,7,0)</f>
        <v>3871.45</v>
      </c>
      <c r="F24" s="10">
        <f>VLOOKUP($A24,[3]Hoja2!$A$9:$AT$143,27,0)</f>
        <v>106.97</v>
      </c>
      <c r="G24" s="10">
        <f>VLOOKUP($A24,[3]Hoja2!$A$9:$AT$143,28,0)</f>
        <v>3764.48</v>
      </c>
    </row>
    <row r="25" spans="1:7" ht="12" customHeight="1" x14ac:dyDescent="0.25">
      <c r="A25" s="6" t="s">
        <v>166</v>
      </c>
      <c r="B25" s="10" t="s">
        <v>181</v>
      </c>
      <c r="C25" s="3" t="s">
        <v>196</v>
      </c>
      <c r="D25" s="3" t="s">
        <v>198</v>
      </c>
      <c r="E25" s="10">
        <f>VLOOKUP($A25,[3]Hoja2!$A$9:$AT$143,7,0)</f>
        <v>9932.74</v>
      </c>
      <c r="F25" s="10">
        <f>VLOOKUP($A25,[3]Hoja2!$A$9:$AT$143,27,0)</f>
        <v>1301.72</v>
      </c>
      <c r="G25" s="10">
        <f>VLOOKUP($A25,[3]Hoja2!$A$9:$AT$143,28,0)</f>
        <v>8631.02</v>
      </c>
    </row>
    <row r="26" spans="1:7" ht="12" customHeight="1" x14ac:dyDescent="0.25">
      <c r="A26" s="6" t="s">
        <v>11</v>
      </c>
      <c r="B26" s="10" t="str">
        <f>VLOOKUP(A26,[1]Hoja2!$A$13:$AF$47,2,0)</f>
        <v>De León Corona Jane Vanessa</v>
      </c>
      <c r="C26" s="3" t="s">
        <v>47</v>
      </c>
      <c r="D26" s="3" t="s">
        <v>198</v>
      </c>
      <c r="E26" s="10">
        <f>VLOOKUP($A26,[3]Hoja2!$A$9:$AT$143,7,0)</f>
        <v>7256.63</v>
      </c>
      <c r="F26" s="10">
        <f>VLOOKUP($A26,[3]Hoja2!$A$9:$AT$143,27,0)</f>
        <v>779.74</v>
      </c>
      <c r="G26" s="10">
        <f>VLOOKUP($A26,[3]Hoja2!$A$9:$AT$143,28,0)</f>
        <v>6476.89</v>
      </c>
    </row>
    <row r="27" spans="1:7" ht="12" customHeight="1" x14ac:dyDescent="0.25">
      <c r="A27" s="6" t="s">
        <v>150</v>
      </c>
      <c r="B27" s="10" t="s">
        <v>151</v>
      </c>
      <c r="C27" s="3" t="s">
        <v>42</v>
      </c>
      <c r="D27" s="3" t="s">
        <v>198</v>
      </c>
      <c r="E27" s="10">
        <f>VLOOKUP($A27,[3]Hoja2!$A$9:$AT$143,7,0)</f>
        <v>8714.74</v>
      </c>
      <c r="F27" s="10">
        <f>VLOOKUP($A27,[3]Hoja2!$A$9:$AT$143,27,0)</f>
        <v>1408.46</v>
      </c>
      <c r="G27" s="10">
        <f>VLOOKUP($A27,[3]Hoja2!$A$9:$AT$143,28,0)</f>
        <v>7306.28</v>
      </c>
    </row>
    <row r="28" spans="1:7" ht="12" customHeight="1" x14ac:dyDescent="0.25">
      <c r="A28" s="6" t="s">
        <v>32</v>
      </c>
      <c r="B28" s="10" t="str">
        <f>VLOOKUP(A28,[1]Hoja2!$A$13:$AF$47,2,0)</f>
        <v>Decena Hernandez Lizette</v>
      </c>
      <c r="C28" s="3" t="s">
        <v>47</v>
      </c>
      <c r="D28" s="3" t="s">
        <v>198</v>
      </c>
      <c r="E28" s="10">
        <f>VLOOKUP($A28,[3]Hoja2!$A$9:$AT$143,7,0)</f>
        <v>6441.7</v>
      </c>
      <c r="F28" s="10">
        <f>VLOOKUP($A28,[3]Hoja2!$A$9:$AT$143,27,0)</f>
        <v>2829.36</v>
      </c>
      <c r="G28" s="10">
        <f>VLOOKUP($A28,[3]Hoja2!$A$9:$AT$143,28,0)</f>
        <v>3612.34</v>
      </c>
    </row>
    <row r="29" spans="1:7" ht="12" customHeight="1" x14ac:dyDescent="0.25">
      <c r="A29" s="6" t="s">
        <v>73</v>
      </c>
      <c r="B29" s="10" t="s">
        <v>74</v>
      </c>
      <c r="C29" s="3" t="s">
        <v>66</v>
      </c>
      <c r="D29" s="3" t="s">
        <v>198</v>
      </c>
      <c r="E29" s="10">
        <f>VLOOKUP($A29,[3]Hoja2!$A$9:$AT$143,7,0)</f>
        <v>3289.67</v>
      </c>
      <c r="F29" s="10">
        <f>VLOOKUP($A29,[3]Hoja2!$A$9:$AT$143,27,0)</f>
        <v>84.33</v>
      </c>
      <c r="G29" s="10">
        <f>VLOOKUP($A29,[3]Hoja2!$A$9:$AT$143,28,0)</f>
        <v>3205.34</v>
      </c>
    </row>
    <row r="30" spans="1:7" ht="12" customHeight="1" x14ac:dyDescent="0.25">
      <c r="A30" s="6" t="s">
        <v>177</v>
      </c>
      <c r="B30" s="10" t="s">
        <v>192</v>
      </c>
      <c r="C30" s="3" t="s">
        <v>46</v>
      </c>
      <c r="D30" s="3" t="s">
        <v>198</v>
      </c>
      <c r="E30" s="10">
        <f>VLOOKUP($A30,[3]Hoja2!$A$9:$AT$143,7,0)</f>
        <v>3800</v>
      </c>
      <c r="F30" s="10">
        <f>VLOOKUP($A30,[3]Hoja2!$A$9:$AT$143,27,0)</f>
        <v>340.04</v>
      </c>
      <c r="G30" s="10">
        <f>VLOOKUP($A30,[3]Hoja2!$A$9:$AT$143,28,0)</f>
        <v>3459.96</v>
      </c>
    </row>
    <row r="31" spans="1:7" ht="12" customHeight="1" x14ac:dyDescent="0.25">
      <c r="A31" s="6" t="s">
        <v>75</v>
      </c>
      <c r="B31" s="10" t="s">
        <v>76</v>
      </c>
      <c r="C31" s="3" t="s">
        <v>47</v>
      </c>
      <c r="D31" s="3" t="s">
        <v>198</v>
      </c>
      <c r="E31" s="10">
        <f>VLOOKUP($A31,[3]Hoja2!$A$9:$AT$143,7,0)</f>
        <v>6309.95</v>
      </c>
      <c r="F31" s="10">
        <f>VLOOKUP($A31,[3]Hoja2!$A$9:$AT$143,27,0)</f>
        <v>2056.38</v>
      </c>
      <c r="G31" s="10">
        <f>VLOOKUP($A31,[3]Hoja2!$A$9:$AT$143,28,0)</f>
        <v>4253.57</v>
      </c>
    </row>
    <row r="32" spans="1:7" ht="12" customHeight="1" x14ac:dyDescent="0.25">
      <c r="A32" s="6" t="s">
        <v>113</v>
      </c>
      <c r="B32" s="10" t="s">
        <v>114</v>
      </c>
      <c r="C32" s="3" t="s">
        <v>47</v>
      </c>
      <c r="D32" s="3" t="s">
        <v>198</v>
      </c>
      <c r="E32" s="10">
        <f>VLOOKUP($A32,[3]Hoja2!$A$9:$AT$143,7,0)</f>
        <v>9932.74</v>
      </c>
      <c r="F32" s="10">
        <f>VLOOKUP($A32,[3]Hoja2!$A$9:$AT$143,27,0)</f>
        <v>1400.34</v>
      </c>
      <c r="G32" s="10">
        <f>VLOOKUP($A32,[3]Hoja2!$A$9:$AT$143,28,0)</f>
        <v>8532.4</v>
      </c>
    </row>
    <row r="33" spans="1:7" ht="12" customHeight="1" x14ac:dyDescent="0.25">
      <c r="A33" s="6" t="s">
        <v>64</v>
      </c>
      <c r="B33" s="10" t="s">
        <v>65</v>
      </c>
      <c r="C33" s="3" t="s">
        <v>66</v>
      </c>
      <c r="D33" s="3" t="s">
        <v>198</v>
      </c>
      <c r="E33" s="10">
        <f>VLOOKUP($A33,[3]Hoja2!$A$9:$AT$143,7,0)</f>
        <v>2621.45</v>
      </c>
      <c r="F33" s="10">
        <f>VLOOKUP($A33,[3]Hoja2!$A$9:$AT$143,27,0)</f>
        <v>-66.930000000000007</v>
      </c>
      <c r="G33" s="10">
        <f>VLOOKUP($A33,[3]Hoja2!$A$9:$AT$143,28,0)</f>
        <v>2688.38</v>
      </c>
    </row>
    <row r="34" spans="1:7" ht="12" customHeight="1" x14ac:dyDescent="0.25">
      <c r="A34" s="6" t="s">
        <v>207</v>
      </c>
      <c r="B34" s="10" t="s">
        <v>208</v>
      </c>
      <c r="C34" s="3" t="s">
        <v>43</v>
      </c>
      <c r="D34" s="3" t="s">
        <v>198</v>
      </c>
      <c r="E34" s="10">
        <f>VLOOKUP($A34,[3]Hoja2!$A$9:$AT$143,7,0)</f>
        <v>3500</v>
      </c>
      <c r="F34" s="10">
        <f>VLOOKUP($A34,[3]Hoja2!$A$9:$AT$143,27,0)</f>
        <v>182.3</v>
      </c>
      <c r="G34" s="10">
        <f>VLOOKUP($A34,[3]Hoja2!$A$9:$AT$143,28,0)</f>
        <v>3317.7</v>
      </c>
    </row>
    <row r="35" spans="1:7" ht="12" customHeight="1" x14ac:dyDescent="0.25">
      <c r="A35" s="6" t="s">
        <v>28</v>
      </c>
      <c r="B35" s="10" t="str">
        <f>VLOOKUP(A35,[1]Hoja2!$A$13:$AF$47,2,0)</f>
        <v>Gallegos Negrete Rosa Elena</v>
      </c>
      <c r="C35" s="3" t="s">
        <v>43</v>
      </c>
      <c r="D35" s="3" t="s">
        <v>198</v>
      </c>
      <c r="E35" s="10">
        <f>VLOOKUP($A35,[3]Hoja2!$A$9:$AT$143,7,0)</f>
        <v>4551</v>
      </c>
      <c r="F35" s="10">
        <f>VLOOKUP($A35,[3]Hoja2!$A$9:$AT$143,27,0)</f>
        <v>1675.92</v>
      </c>
      <c r="G35" s="10">
        <f>VLOOKUP($A35,[3]Hoja2!$A$9:$AT$143,28,0)</f>
        <v>2875.08</v>
      </c>
    </row>
    <row r="36" spans="1:7" ht="12" customHeight="1" x14ac:dyDescent="0.25">
      <c r="A36" s="6" t="s">
        <v>167</v>
      </c>
      <c r="B36" s="10" t="s">
        <v>182</v>
      </c>
      <c r="C36" s="3" t="s">
        <v>44</v>
      </c>
      <c r="D36" s="3" t="s">
        <v>198</v>
      </c>
      <c r="E36" s="10">
        <f>VLOOKUP($A36,[3]Hoja1!$A$9:$AT$143,11,0)</f>
        <v>4130.96</v>
      </c>
      <c r="F36" s="10">
        <f>VLOOKUP($A36,[3]Hoja1!$A$9:$AT$143,32,0)</f>
        <v>110.15</v>
      </c>
      <c r="G36" s="10">
        <f>VLOOKUP($A36,[3]Hoja1!$A$9:$AT$143,33,0)</f>
        <v>4020.81</v>
      </c>
    </row>
    <row r="37" spans="1:7" ht="12" customHeight="1" x14ac:dyDescent="0.25">
      <c r="A37" s="6" t="s">
        <v>119</v>
      </c>
      <c r="B37" s="10" t="s">
        <v>120</v>
      </c>
      <c r="C37" s="3" t="s">
        <v>54</v>
      </c>
      <c r="D37" s="3" t="s">
        <v>198</v>
      </c>
      <c r="E37" s="10">
        <f>VLOOKUP($A37,[3]Hoja2!$A$9:$AT$143,7,0)</f>
        <v>25450.06</v>
      </c>
      <c r="F37" s="10">
        <f>VLOOKUP($A37,[3]Hoja2!$A$9:$AT$143,27,0)</f>
        <v>5442.19</v>
      </c>
      <c r="G37" s="10">
        <f>VLOOKUP($A37,[3]Hoja2!$A$9:$AT$143,28,0)</f>
        <v>20007.87</v>
      </c>
    </row>
    <row r="38" spans="1:7" ht="12" customHeight="1" x14ac:dyDescent="0.25">
      <c r="A38" s="6" t="s">
        <v>26</v>
      </c>
      <c r="B38" s="10" t="str">
        <f>VLOOKUP(A38,[1]Hoja2!$A$13:$AF$47,2,0)</f>
        <v>Gomez Dueñas Roselia</v>
      </c>
      <c r="C38" s="3" t="s">
        <v>43</v>
      </c>
      <c r="D38" s="3" t="s">
        <v>198</v>
      </c>
      <c r="E38" s="10">
        <f>VLOOKUP($A38,[3]Hoja2!$A$9:$AT$143,7,0)</f>
        <v>3544.45</v>
      </c>
      <c r="F38" s="10">
        <f>VLOOKUP($A38,[3]Hoja2!$A$9:$AT$143,27,0)</f>
        <v>1123.08</v>
      </c>
      <c r="G38" s="10">
        <f>VLOOKUP($A38,[3]Hoja2!$A$9:$AT$143,28,0)</f>
        <v>2421.37</v>
      </c>
    </row>
    <row r="39" spans="1:7" ht="12" customHeight="1" x14ac:dyDescent="0.25">
      <c r="A39" s="6" t="s">
        <v>18</v>
      </c>
      <c r="B39" s="10" t="str">
        <f>VLOOKUP(A39,[1]Hoja2!$A$13:$AF$47,2,0)</f>
        <v>Gonzalez Hernandez Javier</v>
      </c>
      <c r="C39" s="3" t="s">
        <v>45</v>
      </c>
      <c r="D39" s="3" t="s">
        <v>198</v>
      </c>
      <c r="E39" s="10">
        <f>VLOOKUP($A39,[3]Hoja2!$A$9:$AT$143,7,0)</f>
        <v>2621.45</v>
      </c>
      <c r="F39" s="10">
        <f>VLOOKUP($A39,[3]Hoja2!$A$9:$AT$143,27,0)</f>
        <v>-66.930000000000007</v>
      </c>
      <c r="G39" s="10">
        <f>VLOOKUP($A39,[3]Hoja2!$A$9:$AT$143,28,0)</f>
        <v>2688.38</v>
      </c>
    </row>
    <row r="40" spans="1:7" ht="12" customHeight="1" x14ac:dyDescent="0.25">
      <c r="A40" s="6" t="s">
        <v>109</v>
      </c>
      <c r="B40" s="10" t="s">
        <v>110</v>
      </c>
      <c r="C40" s="3" t="s">
        <v>108</v>
      </c>
      <c r="D40" s="3" t="s">
        <v>198</v>
      </c>
      <c r="E40" s="10">
        <f>VLOOKUP($A40,[3]Hoja2!$A$9:$AT$143,7,0)</f>
        <v>4769.8500000000004</v>
      </c>
      <c r="F40" s="10">
        <f>VLOOKUP($A40,[3]Hoja2!$A$9:$AT$143,27,0)</f>
        <v>416.93</v>
      </c>
      <c r="G40" s="10">
        <f>VLOOKUP($A40,[3]Hoja2!$A$9:$AT$143,28,0)</f>
        <v>4352.92</v>
      </c>
    </row>
    <row r="41" spans="1:7" ht="12" customHeight="1" x14ac:dyDescent="0.25">
      <c r="A41" s="6" t="s">
        <v>121</v>
      </c>
      <c r="B41" s="10" t="s">
        <v>122</v>
      </c>
      <c r="C41" s="3" t="s">
        <v>45</v>
      </c>
      <c r="D41" s="3" t="s">
        <v>198</v>
      </c>
      <c r="E41" s="10">
        <f>VLOOKUP($A41,[3]Hoja2!$A$9:$AT$143,7,0)</f>
        <v>6722.02</v>
      </c>
      <c r="F41" s="10">
        <f>VLOOKUP($A41,[3]Hoja2!$A$9:$AT$143,27,0)</f>
        <v>671.51</v>
      </c>
      <c r="G41" s="10">
        <f>VLOOKUP($A41,[3]Hoja2!$A$9:$AT$143,28,0)</f>
        <v>6050.51</v>
      </c>
    </row>
    <row r="42" spans="1:7" ht="12" customHeight="1" x14ac:dyDescent="0.25">
      <c r="A42" s="6" t="s">
        <v>111</v>
      </c>
      <c r="B42" s="10" t="s">
        <v>112</v>
      </c>
      <c r="C42" s="3" t="s">
        <v>47</v>
      </c>
      <c r="D42" s="3" t="s">
        <v>198</v>
      </c>
      <c r="E42" s="10">
        <f>VLOOKUP($A42,[3]Hoja2!$A$9:$AT$143,7,0)</f>
        <v>9932.74</v>
      </c>
      <c r="F42" s="10">
        <f>VLOOKUP($A42,[3]Hoja2!$A$9:$AT$143,27,0)</f>
        <v>1400.34</v>
      </c>
      <c r="G42" s="10">
        <f>VLOOKUP($A42,[3]Hoja2!$A$9:$AT$143,28,0)</f>
        <v>8532.4</v>
      </c>
    </row>
    <row r="43" spans="1:7" ht="12" customHeight="1" x14ac:dyDescent="0.25">
      <c r="A43" s="6" t="s">
        <v>203</v>
      </c>
      <c r="B43" s="10" t="s">
        <v>204</v>
      </c>
      <c r="C43" s="3" t="s">
        <v>43</v>
      </c>
      <c r="D43" s="3" t="s">
        <v>198</v>
      </c>
      <c r="E43" s="10">
        <f>VLOOKUP($A43,[3]Hoja2!$A$9:$AT$143,7,0)</f>
        <v>3970</v>
      </c>
      <c r="F43" s="10">
        <f>VLOOKUP($A43,[3]Hoja2!$A$9:$AT$143,27,0)</f>
        <v>358.54</v>
      </c>
      <c r="G43" s="10">
        <f>VLOOKUP($A43,[3]Hoja2!$A$9:$AT$143,28,0)</f>
        <v>3611.46</v>
      </c>
    </row>
    <row r="44" spans="1:7" ht="12" customHeight="1" x14ac:dyDescent="0.25">
      <c r="A44" s="6" t="s">
        <v>168</v>
      </c>
      <c r="B44" s="10" t="s">
        <v>183</v>
      </c>
      <c r="C44" s="3" t="s">
        <v>44</v>
      </c>
      <c r="D44" s="3" t="s">
        <v>198</v>
      </c>
      <c r="E44" s="10">
        <f>VLOOKUP($A44,[3]Hoja1!$A$9:$AT$143,11,0)</f>
        <v>4130.96</v>
      </c>
      <c r="F44" s="10">
        <f>VLOOKUP($A44,[3]Hoja1!$A$9:$AT$143,32,0)</f>
        <v>110.15</v>
      </c>
      <c r="G44" s="10">
        <f>VLOOKUP($A44,[3]Hoja1!$A$9:$AT$143,33,0)</f>
        <v>4020.81</v>
      </c>
    </row>
    <row r="45" spans="1:7" ht="12" customHeight="1" x14ac:dyDescent="0.25">
      <c r="A45" s="6" t="s">
        <v>39</v>
      </c>
      <c r="B45" s="10" t="str">
        <f>VLOOKUP(A45,[1]Hoja2!$A$13:$AF$47,2,0)</f>
        <v>Hernandez Diaz Genesis</v>
      </c>
      <c r="C45" s="3" t="s">
        <v>48</v>
      </c>
      <c r="D45" s="3" t="s">
        <v>198</v>
      </c>
      <c r="E45" s="10">
        <f>VLOOKUP($A45,[3]Hoja2!$A$9:$AT$143,7,0)</f>
        <v>3936.8</v>
      </c>
      <c r="F45" s="10">
        <f>VLOOKUP($A45,[3]Hoja2!$A$9:$AT$143,27,0)</f>
        <v>1487.01</v>
      </c>
      <c r="G45" s="10">
        <f>VLOOKUP($A45,[3]Hoja2!$A$9:$AT$143,28,0)</f>
        <v>2449.79</v>
      </c>
    </row>
    <row r="46" spans="1:7" ht="12" customHeight="1" x14ac:dyDescent="0.25">
      <c r="A46" s="6" t="s">
        <v>77</v>
      </c>
      <c r="B46" s="10" t="s">
        <v>78</v>
      </c>
      <c r="C46" s="3" t="s">
        <v>47</v>
      </c>
      <c r="D46" s="3" t="s">
        <v>198</v>
      </c>
      <c r="E46" s="10">
        <f>VLOOKUP($A46,[3]Hoja2!$A$9:$AT$143,7,0)</f>
        <v>13556.28</v>
      </c>
      <c r="F46" s="10">
        <f>VLOOKUP($A46,[3]Hoja2!$A$9:$AT$143,27,0)</f>
        <v>2176.46</v>
      </c>
      <c r="G46" s="10">
        <f>VLOOKUP($A46,[3]Hoja2!$A$9:$AT$143,28,0)</f>
        <v>11379.82</v>
      </c>
    </row>
    <row r="47" spans="1:7" ht="12" customHeight="1" x14ac:dyDescent="0.25">
      <c r="A47" s="6" t="s">
        <v>21</v>
      </c>
      <c r="B47" s="10" t="str">
        <f>VLOOKUP(A47,[1]Hoja2!$A$13:$AF$47,2,0)</f>
        <v>Hernandez Murillo Jose Adrian</v>
      </c>
      <c r="C47" s="3" t="s">
        <v>47</v>
      </c>
      <c r="D47" s="3" t="s">
        <v>198</v>
      </c>
      <c r="E47" s="10">
        <f>VLOOKUP($A47,[3]Hoja2!$A$9:$AT$143,7,0)</f>
        <v>10748.13</v>
      </c>
      <c r="F47" s="10">
        <f>VLOOKUP($A47,[3]Hoja2!$A$9:$AT$143,27,0)</f>
        <v>1413.82</v>
      </c>
      <c r="G47" s="10">
        <f>VLOOKUP($A47,[3]Hoja2!$A$9:$AT$143,28,0)</f>
        <v>9334.31</v>
      </c>
    </row>
    <row r="48" spans="1:7" ht="12" customHeight="1" x14ac:dyDescent="0.25">
      <c r="A48" s="6" t="s">
        <v>19</v>
      </c>
      <c r="B48" s="10" t="str">
        <f>VLOOKUP(A48,[1]Hoja2!$A$13:$AF$47,2,0)</f>
        <v>Hernandez Virgen Veronica</v>
      </c>
      <c r="C48" s="3" t="s">
        <v>49</v>
      </c>
      <c r="D48" s="3" t="s">
        <v>198</v>
      </c>
      <c r="E48" s="10">
        <f>VLOOKUP($A48,[3]Hoja2!$A$9:$AT$143,7,0)</f>
        <v>5653.6</v>
      </c>
      <c r="F48" s="10">
        <f>VLOOKUP($A48,[3]Hoja2!$A$9:$AT$143,27,0)</f>
        <v>494.48</v>
      </c>
      <c r="G48" s="10">
        <f>VLOOKUP($A48,[3]Hoja2!$A$9:$AT$143,28,0)</f>
        <v>5159.12</v>
      </c>
    </row>
    <row r="49" spans="1:7" ht="12" customHeight="1" x14ac:dyDescent="0.25">
      <c r="A49" s="9" t="s">
        <v>143</v>
      </c>
      <c r="B49" s="10" t="s">
        <v>144</v>
      </c>
      <c r="C49" s="3" t="s">
        <v>43</v>
      </c>
      <c r="D49" s="3" t="s">
        <v>198</v>
      </c>
      <c r="E49" s="10">
        <f>VLOOKUP($A49,[3]Hoja2!$A$9:$AT$143,7,0)</f>
        <v>9932.74</v>
      </c>
      <c r="F49" s="10">
        <f>VLOOKUP($A49,[3]Hoja2!$A$9:$AT$143,27,0)</f>
        <v>1400.11</v>
      </c>
      <c r="G49" s="10">
        <f>VLOOKUP($A49,[3]Hoja2!$A$9:$AT$143,28,0)</f>
        <v>8532.6299999999992</v>
      </c>
    </row>
    <row r="50" spans="1:7" ht="12" customHeight="1" x14ac:dyDescent="0.25">
      <c r="A50" s="6" t="s">
        <v>16</v>
      </c>
      <c r="B50" s="10" t="str">
        <f>VLOOKUP(A50,[1]Hoja2!$A$13:$AF$47,2,0)</f>
        <v>Huerta Gomez Elizabeth</v>
      </c>
      <c r="C50" s="3" t="s">
        <v>50</v>
      </c>
      <c r="D50" s="3" t="s">
        <v>198</v>
      </c>
      <c r="E50" s="10">
        <f>VLOOKUP($A50,[3]Hoja2!$A$9:$AT$143,7,0)</f>
        <v>8070.63</v>
      </c>
      <c r="F50" s="10">
        <f>VLOOKUP($A50,[3]Hoja2!$A$9:$AT$143,27,0)</f>
        <v>2855.34</v>
      </c>
      <c r="G50" s="10">
        <f>VLOOKUP($A50,[3]Hoja2!$A$9:$AT$143,28,0)</f>
        <v>5215.29</v>
      </c>
    </row>
    <row r="51" spans="1:7" ht="12" customHeight="1" x14ac:dyDescent="0.25">
      <c r="A51" s="6" t="s">
        <v>79</v>
      </c>
      <c r="B51" s="10" t="s">
        <v>80</v>
      </c>
      <c r="C51" s="3" t="s">
        <v>53</v>
      </c>
      <c r="D51" s="3" t="s">
        <v>198</v>
      </c>
      <c r="E51" s="10">
        <f>VLOOKUP($A51,[3]Hoja2!$A$9:$AT$143,7,0)</f>
        <v>6720.87</v>
      </c>
      <c r="F51" s="10">
        <f>VLOOKUP($A51,[3]Hoja2!$A$9:$AT$143,27,0)</f>
        <v>671.49</v>
      </c>
      <c r="G51" s="10">
        <f>VLOOKUP($A51,[3]Hoja2!$A$9:$AT$143,28,0)</f>
        <v>6049.38</v>
      </c>
    </row>
    <row r="52" spans="1:7" ht="12" customHeight="1" x14ac:dyDescent="0.25">
      <c r="A52" s="6" t="s">
        <v>205</v>
      </c>
      <c r="B52" s="10" t="s">
        <v>206</v>
      </c>
      <c r="C52" s="3" t="s">
        <v>47</v>
      </c>
      <c r="D52" s="3" t="s">
        <v>198</v>
      </c>
      <c r="E52" s="10">
        <f>VLOOKUP($A52,[3]Hoja2!$A$9:$AT$143,7,0)</f>
        <v>3150</v>
      </c>
      <c r="F52" s="10">
        <f>VLOOKUP($A52,[3]Hoja2!$A$9:$AT$143,27,0)</f>
        <v>144.22</v>
      </c>
      <c r="G52" s="10">
        <f>VLOOKUP($A52,[3]Hoja2!$A$9:$AT$143,28,0)</f>
        <v>3005.78</v>
      </c>
    </row>
    <row r="53" spans="1:7" ht="12" customHeight="1" x14ac:dyDescent="0.25">
      <c r="A53" s="6" t="s">
        <v>106</v>
      </c>
      <c r="B53" s="10" t="s">
        <v>107</v>
      </c>
      <c r="C53" s="3" t="s">
        <v>43</v>
      </c>
      <c r="D53" s="3" t="s">
        <v>198</v>
      </c>
      <c r="E53" s="10">
        <f>VLOOKUP($A53,[3]Hoja2!$A$9:$AT$143,7,0)</f>
        <v>5054.82</v>
      </c>
      <c r="F53" s="10">
        <f>VLOOKUP($A53,[3]Hoja2!$A$9:$AT$143,27,0)</f>
        <v>458.86</v>
      </c>
      <c r="G53" s="10">
        <f>VLOOKUP($A53,[3]Hoja2!$A$9:$AT$143,28,0)</f>
        <v>4595.96</v>
      </c>
    </row>
    <row r="54" spans="1:7" ht="12" customHeight="1" x14ac:dyDescent="0.25">
      <c r="A54" s="6" t="s">
        <v>81</v>
      </c>
      <c r="B54" s="10" t="s">
        <v>82</v>
      </c>
      <c r="C54" s="3" t="s">
        <v>54</v>
      </c>
      <c r="D54" s="3" t="s">
        <v>198</v>
      </c>
      <c r="E54" s="10">
        <f>VLOOKUP($A54,[3]Hoja2!$A$9:$AT$143,7,0)</f>
        <v>9932.74</v>
      </c>
      <c r="F54" s="10">
        <f>VLOOKUP($A54,[3]Hoja2!$A$9:$AT$143,27,0)</f>
        <v>1400.34</v>
      </c>
      <c r="G54" s="10">
        <f>VLOOKUP($A54,[3]Hoja2!$A$9:$AT$143,28,0)</f>
        <v>8532.4</v>
      </c>
    </row>
    <row r="55" spans="1:7" ht="12" customHeight="1" x14ac:dyDescent="0.25">
      <c r="A55" s="6" t="s">
        <v>171</v>
      </c>
      <c r="B55" s="10" t="s">
        <v>186</v>
      </c>
      <c r="C55" s="3" t="s">
        <v>44</v>
      </c>
      <c r="D55" s="3" t="s">
        <v>198</v>
      </c>
      <c r="E55" s="10">
        <f>VLOOKUP($A55,[3]Hoja1!$A$9:$AT$143,11,0)</f>
        <v>4130.96</v>
      </c>
      <c r="F55" s="10">
        <f>VLOOKUP($A55,[3]Hoja1!$A$9:$AT$143,32,0)</f>
        <v>110.15</v>
      </c>
      <c r="G55" s="10">
        <f>VLOOKUP($A55,[3]Hoja1!$A$9:$AT$143,33,0)</f>
        <v>4020.81</v>
      </c>
    </row>
    <row r="56" spans="1:7" ht="12" customHeight="1" x14ac:dyDescent="0.25">
      <c r="A56" s="6" t="s">
        <v>169</v>
      </c>
      <c r="B56" s="10" t="s">
        <v>184</v>
      </c>
      <c r="C56" s="3" t="s">
        <v>44</v>
      </c>
      <c r="D56" s="3" t="s">
        <v>198</v>
      </c>
      <c r="E56" s="10">
        <f>VLOOKUP($A56,[3]Hoja1!$A$9:$AT$143,11,0)</f>
        <v>4130.96</v>
      </c>
      <c r="F56" s="10">
        <f>VLOOKUP($A56,[3]Hoja1!$A$9:$AT$143,32,0)</f>
        <v>110.15</v>
      </c>
      <c r="G56" s="10">
        <f>VLOOKUP($A56,[3]Hoja1!$A$9:$AT$143,33,0)</f>
        <v>4020.81</v>
      </c>
    </row>
    <row r="57" spans="1:7" ht="12" customHeight="1" x14ac:dyDescent="0.25">
      <c r="A57" s="6" t="s">
        <v>12</v>
      </c>
      <c r="B57" s="10" t="str">
        <f>VLOOKUP(A57,[1]Hoja2!$A$13:$AF$47,2,0)</f>
        <v>López Hueso Tayde Lucina</v>
      </c>
      <c r="C57" s="3" t="s">
        <v>51</v>
      </c>
      <c r="D57" s="3" t="s">
        <v>198</v>
      </c>
      <c r="E57" s="10">
        <f>VLOOKUP($A57,[3]Hoja2!$A$9:$AT$143,7,0)</f>
        <v>8885.5499999999993</v>
      </c>
      <c r="F57" s="10">
        <f>VLOOKUP($A57,[3]Hoja2!$A$9:$AT$143,27,0)</f>
        <v>3668.74</v>
      </c>
      <c r="G57" s="10">
        <f>VLOOKUP($A57,[3]Hoja2!$A$9:$AT$143,28,0)</f>
        <v>5216.8100000000004</v>
      </c>
    </row>
    <row r="58" spans="1:7" ht="12" customHeight="1" x14ac:dyDescent="0.25">
      <c r="A58" s="6" t="s">
        <v>115</v>
      </c>
      <c r="B58" s="10" t="s">
        <v>116</v>
      </c>
      <c r="C58" s="3" t="s">
        <v>108</v>
      </c>
      <c r="D58" s="3" t="s">
        <v>198</v>
      </c>
      <c r="E58" s="10">
        <f>VLOOKUP($A58,[3]Hoja2!$A$9:$AT$143,7,0)</f>
        <v>4769.8500000000004</v>
      </c>
      <c r="F58" s="10">
        <f>VLOOKUP($A58,[3]Hoja2!$A$9:$AT$143,27,0)</f>
        <v>417.92</v>
      </c>
      <c r="G58" s="10">
        <f>VLOOKUP($A58,[3]Hoja2!$A$9:$AT$143,28,0)</f>
        <v>4351.93</v>
      </c>
    </row>
    <row r="59" spans="1:7" ht="12" customHeight="1" x14ac:dyDescent="0.25">
      <c r="A59" s="6" t="s">
        <v>83</v>
      </c>
      <c r="B59" s="10" t="s">
        <v>84</v>
      </c>
      <c r="C59" s="3" t="s">
        <v>43</v>
      </c>
      <c r="D59" s="3" t="s">
        <v>198</v>
      </c>
      <c r="E59" s="10">
        <f>VLOOKUP($A59,[3]Hoja2!$A$9:$AT$143,7,0)</f>
        <v>6482.49</v>
      </c>
      <c r="F59" s="10">
        <f>VLOOKUP($A59,[3]Hoja2!$A$9:$AT$143,27,0)</f>
        <v>682.14</v>
      </c>
      <c r="G59" s="10">
        <f>VLOOKUP($A59,[3]Hoja2!$A$9:$AT$143,28,0)</f>
        <v>5800.35</v>
      </c>
    </row>
    <row r="60" spans="1:7" ht="12" customHeight="1" x14ac:dyDescent="0.25">
      <c r="A60" s="6" t="s">
        <v>172</v>
      </c>
      <c r="B60" s="10" t="s">
        <v>187</v>
      </c>
      <c r="C60" s="3" t="s">
        <v>44</v>
      </c>
      <c r="D60" s="3" t="s">
        <v>198</v>
      </c>
      <c r="E60" s="10">
        <f>VLOOKUP($A60,[3]Hoja2!$A$9:$AT$143,7,0)</f>
        <v>3150</v>
      </c>
      <c r="F60" s="10">
        <f>VLOOKUP($A60,[3]Hoja2!$A$9:$AT$143,27,0)</f>
        <v>144.22</v>
      </c>
      <c r="G60" s="10">
        <f>VLOOKUP($A60,[3]Hoja2!$A$9:$AT$143,28,0)</f>
        <v>3005.78</v>
      </c>
    </row>
    <row r="61" spans="1:7" ht="12" customHeight="1" x14ac:dyDescent="0.25">
      <c r="A61" s="6" t="s">
        <v>175</v>
      </c>
      <c r="B61" s="10" t="s">
        <v>190</v>
      </c>
      <c r="C61" s="3" t="s">
        <v>44</v>
      </c>
      <c r="D61" s="3" t="s">
        <v>198</v>
      </c>
      <c r="E61" s="10">
        <f>VLOOKUP($A61,[3]Hoja1!$A$9:$AT$143,11,0)</f>
        <v>4130.96</v>
      </c>
      <c r="F61" s="10">
        <f>VLOOKUP($A61,[3]Hoja1!$A$9:$AT$143,32,0)</f>
        <v>110.15</v>
      </c>
      <c r="G61" s="10">
        <f>VLOOKUP($A61,[3]Hoja1!$A$9:$AT$143,33,0)</f>
        <v>4020.81</v>
      </c>
    </row>
    <row r="62" spans="1:7" ht="12" customHeight="1" x14ac:dyDescent="0.25">
      <c r="A62" s="6" t="s">
        <v>170</v>
      </c>
      <c r="B62" s="10" t="s">
        <v>185</v>
      </c>
      <c r="C62" s="3" t="s">
        <v>44</v>
      </c>
      <c r="D62" s="3" t="s">
        <v>198</v>
      </c>
      <c r="E62" s="10">
        <f>VLOOKUP($A62,[3]Hoja1!$A$9:$AT$143,11,0)</f>
        <v>4130.96</v>
      </c>
      <c r="F62" s="10">
        <f>VLOOKUP($A62,[3]Hoja1!$A$9:$AT$143,32,0)</f>
        <v>110.15</v>
      </c>
      <c r="G62" s="10">
        <f>VLOOKUP($A62,[3]Hoja1!$A$9:$AT$143,33,0)</f>
        <v>4020.81</v>
      </c>
    </row>
    <row r="63" spans="1:7" ht="12" customHeight="1" x14ac:dyDescent="0.25">
      <c r="A63" s="6" t="s">
        <v>156</v>
      </c>
      <c r="B63" s="10" t="s">
        <v>157</v>
      </c>
      <c r="C63" s="3" t="s">
        <v>42</v>
      </c>
      <c r="D63" s="3" t="s">
        <v>198</v>
      </c>
      <c r="E63" s="10">
        <f>VLOOKUP($A63,[3]Hoja2!$A$9:$AT$143,7,0)</f>
        <v>3500</v>
      </c>
      <c r="F63" s="10">
        <f>VLOOKUP($A63,[3]Hoja2!$A$9:$AT$143,27,0)</f>
        <v>197.08</v>
      </c>
      <c r="G63" s="10">
        <f>VLOOKUP($A63,[3]Hoja2!$A$9:$AT$143,28,0)</f>
        <v>3302.92</v>
      </c>
    </row>
    <row r="64" spans="1:7" ht="12" customHeight="1" x14ac:dyDescent="0.25">
      <c r="A64" s="6" t="s">
        <v>213</v>
      </c>
      <c r="B64" s="10" t="s">
        <v>214</v>
      </c>
      <c r="C64" s="3" t="s">
        <v>44</v>
      </c>
      <c r="D64" s="3" t="s">
        <v>198</v>
      </c>
      <c r="E64" s="10">
        <f>VLOOKUP($A64,[3]Hoja2!$A$9:$AT$143,7,0)</f>
        <v>8714.74</v>
      </c>
      <c r="F64" s="10">
        <f>VLOOKUP($A64,[3]Hoja2!$A$9:$AT$143,27,0)</f>
        <v>1301.72</v>
      </c>
      <c r="G64" s="10">
        <f>VLOOKUP($A64,[3]Hoja2!$A$9:$AT$143,28,0)</f>
        <v>7413.02</v>
      </c>
    </row>
    <row r="65" spans="1:7" ht="12" customHeight="1" x14ac:dyDescent="0.25">
      <c r="A65" s="6" t="s">
        <v>38</v>
      </c>
      <c r="B65" s="10" t="str">
        <f>VLOOKUP(A65,[1]Hoja2!$A$13:$AF$47,2,0)</f>
        <v>Martinez Macias  Norma Irene</v>
      </c>
      <c r="C65" s="3" t="s">
        <v>44</v>
      </c>
      <c r="D65" s="3" t="s">
        <v>198</v>
      </c>
      <c r="E65" s="10">
        <f>VLOOKUP($A65,[3]Hoja2!$A$9:$AT$143,7,0)</f>
        <v>7118.8</v>
      </c>
      <c r="F65" s="10">
        <f>VLOOKUP($A65,[3]Hoja2!$A$9:$AT$143,27,0)</f>
        <v>719.43</v>
      </c>
      <c r="G65" s="10">
        <f>VLOOKUP($A65,[3]Hoja2!$A$9:$AT$143,28,0)</f>
        <v>6399.37</v>
      </c>
    </row>
    <row r="66" spans="1:7" ht="12" customHeight="1" x14ac:dyDescent="0.25">
      <c r="A66" s="6" t="s">
        <v>33</v>
      </c>
      <c r="B66" s="10" t="str">
        <f>VLOOKUP(A66,[1]Hoja2!$A$13:$AF$47,2,0)</f>
        <v>Mata Avila Jesus</v>
      </c>
      <c r="C66" s="3" t="s">
        <v>52</v>
      </c>
      <c r="D66" s="3" t="s">
        <v>198</v>
      </c>
      <c r="E66" s="10">
        <f>VLOOKUP($A66,[3]Hoja2!$A$9:$AT$143,7,0)</f>
        <v>6336.25</v>
      </c>
      <c r="F66" s="10">
        <f>VLOOKUP($A66,[3]Hoja2!$A$9:$AT$143,27,0)</f>
        <v>1274.1199999999999</v>
      </c>
      <c r="G66" s="10">
        <f>VLOOKUP($A66,[3]Hoja2!$A$9:$AT$143,28,0)</f>
        <v>5062.13</v>
      </c>
    </row>
    <row r="67" spans="1:7" ht="12" customHeight="1" x14ac:dyDescent="0.25">
      <c r="A67" s="6" t="s">
        <v>24</v>
      </c>
      <c r="B67" s="10" t="str">
        <f>VLOOKUP(A67,[1]Hoja2!$A$13:$AF$47,2,0)</f>
        <v>Melendez Quezada Owen Mario</v>
      </c>
      <c r="C67" s="3" t="s">
        <v>42</v>
      </c>
      <c r="D67" s="3" t="s">
        <v>198</v>
      </c>
      <c r="E67" s="10">
        <f>VLOOKUP($A67,[3]Hoja2!$A$9:$AT$143,7,0)</f>
        <v>5653.6</v>
      </c>
      <c r="F67" s="10">
        <f>VLOOKUP($A67,[3]Hoja2!$A$9:$AT$143,27,0)</f>
        <v>1020.23</v>
      </c>
      <c r="G67" s="10">
        <f>VLOOKUP($A67,[3]Hoja2!$A$9:$AT$143,28,0)</f>
        <v>4633.37</v>
      </c>
    </row>
    <row r="68" spans="1:7" ht="12" customHeight="1" x14ac:dyDescent="0.25">
      <c r="A68" s="6" t="s">
        <v>85</v>
      </c>
      <c r="B68" s="10" t="s">
        <v>86</v>
      </c>
      <c r="C68" s="3" t="s">
        <v>43</v>
      </c>
      <c r="D68" s="3" t="s">
        <v>198</v>
      </c>
      <c r="E68" s="10">
        <f>VLOOKUP($A68,[3]Hoja2!$A$9:$AT$143,7,0)</f>
        <v>9932.74</v>
      </c>
      <c r="F68" s="10">
        <f>VLOOKUP($A68,[3]Hoja2!$A$9:$AT$143,27,0)</f>
        <v>1400.34</v>
      </c>
      <c r="G68" s="10">
        <f>VLOOKUP($A68,[3]Hoja2!$A$9:$AT$143,28,0)</f>
        <v>8532.4</v>
      </c>
    </row>
    <row r="69" spans="1:7" ht="12" customHeight="1" x14ac:dyDescent="0.25">
      <c r="A69" s="6" t="s">
        <v>30</v>
      </c>
      <c r="B69" s="10" t="str">
        <f>VLOOKUP(A69,[1]Hoja2!$A$13:$AF$47,2,0)</f>
        <v>Meza Arana Mayra Gisela</v>
      </c>
      <c r="C69" s="3" t="s">
        <v>47</v>
      </c>
      <c r="D69" s="3" t="s">
        <v>198</v>
      </c>
      <c r="E69" s="10">
        <f>VLOOKUP($A69,[3]Hoja2!$A$9:$AT$143,7,0)</f>
        <v>6441.7</v>
      </c>
      <c r="F69" s="10">
        <f>VLOOKUP($A69,[3]Hoja2!$A$9:$AT$143,27,0)</f>
        <v>645.73</v>
      </c>
      <c r="G69" s="10">
        <f>VLOOKUP($A69,[3]Hoja2!$A$9:$AT$143,28,0)</f>
        <v>5795.97</v>
      </c>
    </row>
    <row r="70" spans="1:7" ht="12" customHeight="1" x14ac:dyDescent="0.25">
      <c r="A70" s="9" t="s">
        <v>140</v>
      </c>
      <c r="B70" s="10" t="s">
        <v>141</v>
      </c>
      <c r="C70" s="3" t="s">
        <v>142</v>
      </c>
      <c r="D70" s="3" t="s">
        <v>198</v>
      </c>
      <c r="E70" s="10">
        <f>VLOOKUP($A70,[3]Hoja2!$A$9:$AT$143,7,0)</f>
        <v>11166.65</v>
      </c>
      <c r="F70" s="10">
        <f>VLOOKUP($A70,[3]Hoja2!$A$9:$AT$143,27,0)</f>
        <v>1710.29</v>
      </c>
      <c r="G70" s="10">
        <f>VLOOKUP($A70,[3]Hoja2!$A$9:$AT$143,28,0)</f>
        <v>9456.36</v>
      </c>
    </row>
    <row r="71" spans="1:7" ht="12" customHeight="1" x14ac:dyDescent="0.25">
      <c r="A71" s="6" t="s">
        <v>15</v>
      </c>
      <c r="B71" s="10" t="str">
        <f>VLOOKUP(A71,[1]Hoja2!$A$13:$AF$47,2,0)</f>
        <v>Muciño Velazquez Erika Viviana</v>
      </c>
      <c r="C71" s="3" t="s">
        <v>53</v>
      </c>
      <c r="D71" s="3" t="s">
        <v>198</v>
      </c>
      <c r="E71" s="10">
        <f>VLOOKUP($A71,[3]Hoja2!$A$9:$AT$143,7,0)</f>
        <v>11043.76</v>
      </c>
      <c r="F71" s="10">
        <f>VLOOKUP($A71,[3]Hoja2!$A$9:$AT$143,27,0)</f>
        <v>1544.7</v>
      </c>
      <c r="G71" s="10">
        <f>VLOOKUP($A71,[3]Hoja2!$A$9:$AT$143,28,0)</f>
        <v>9499.06</v>
      </c>
    </row>
    <row r="72" spans="1:7" ht="12" customHeight="1" x14ac:dyDescent="0.25">
      <c r="A72" s="6" t="s">
        <v>29</v>
      </c>
      <c r="B72" s="10" t="str">
        <f>VLOOKUP(A72,[1]Hoja2!$A$13:$AF$47,2,0)</f>
        <v>Murguia Escobedo Sandra Buenaventura</v>
      </c>
      <c r="C72" s="3" t="s">
        <v>54</v>
      </c>
      <c r="D72" s="3" t="s">
        <v>198</v>
      </c>
      <c r="E72" s="10">
        <f>VLOOKUP($A72,[3]Hoja2!$A$9:$AT$143,7,0)</f>
        <v>4882.8900000000003</v>
      </c>
      <c r="F72" s="10">
        <f>VLOOKUP($A72,[3]Hoja2!$A$9:$AT$143,27,0)</f>
        <v>406.44</v>
      </c>
      <c r="G72" s="10">
        <f>VLOOKUP($A72,[3]Hoja2!$A$9:$AT$143,28,0)</f>
        <v>4476.45</v>
      </c>
    </row>
    <row r="73" spans="1:7" ht="12" customHeight="1" x14ac:dyDescent="0.25">
      <c r="A73" s="6" t="s">
        <v>87</v>
      </c>
      <c r="B73" s="10" t="s">
        <v>88</v>
      </c>
      <c r="C73" s="3" t="s">
        <v>43</v>
      </c>
      <c r="D73" s="3" t="s">
        <v>198</v>
      </c>
      <c r="E73" s="10">
        <f>VLOOKUP($A73,[3]Hoja2!$A$9:$AT$143,7,0)</f>
        <v>6067.79</v>
      </c>
      <c r="F73" s="10">
        <f>VLOOKUP($A73,[3]Hoja2!$A$9:$AT$143,27,0)</f>
        <v>551.54</v>
      </c>
      <c r="G73" s="10">
        <f>VLOOKUP($A73,[3]Hoja2!$A$9:$AT$143,28,0)</f>
        <v>5516.25</v>
      </c>
    </row>
    <row r="74" spans="1:7" ht="12" customHeight="1" x14ac:dyDescent="0.25">
      <c r="A74" s="9" t="s">
        <v>134</v>
      </c>
      <c r="B74" s="10" t="s">
        <v>135</v>
      </c>
      <c r="C74" s="3" t="s">
        <v>66</v>
      </c>
      <c r="D74" s="3" t="s">
        <v>198</v>
      </c>
      <c r="E74" s="10">
        <f>VLOOKUP($A74,[3]Hoja2!$A$9:$AT$143,7,0)</f>
        <v>5822.79</v>
      </c>
      <c r="F74" s="10">
        <f>VLOOKUP($A74,[3]Hoja2!$A$9:$AT$143,27,0)</f>
        <v>551.54</v>
      </c>
      <c r="G74" s="10">
        <f>VLOOKUP($A74,[3]Hoja2!$A$9:$AT$143,28,0)</f>
        <v>5271.25</v>
      </c>
    </row>
    <row r="75" spans="1:7" ht="12" customHeight="1" x14ac:dyDescent="0.25">
      <c r="A75" s="6" t="s">
        <v>104</v>
      </c>
      <c r="B75" s="10" t="s">
        <v>105</v>
      </c>
      <c r="C75" s="3" t="s">
        <v>43</v>
      </c>
      <c r="D75" s="3" t="s">
        <v>198</v>
      </c>
      <c r="E75" s="10">
        <f>VLOOKUP($A75,[3]Hoja2!$A$9:$AT$143,7,0)</f>
        <v>3871.45</v>
      </c>
      <c r="F75" s="10">
        <f>VLOOKUP($A75,[3]Hoja2!$A$9:$AT$143,27,0)</f>
        <v>1106.97</v>
      </c>
      <c r="G75" s="10">
        <f>VLOOKUP($A75,[3]Hoja2!$A$9:$AT$143,28,0)</f>
        <v>2764.48</v>
      </c>
    </row>
    <row r="76" spans="1:7" ht="12" customHeight="1" x14ac:dyDescent="0.25">
      <c r="A76" s="6" t="s">
        <v>89</v>
      </c>
      <c r="B76" s="10" t="s">
        <v>90</v>
      </c>
      <c r="C76" s="3" t="s">
        <v>42</v>
      </c>
      <c r="D76" s="3" t="s">
        <v>198</v>
      </c>
      <c r="E76" s="10">
        <f>VLOOKUP($A76,[3]Hoja2!$A$9:$AT$143,7,0)</f>
        <v>8973.9599999999991</v>
      </c>
      <c r="F76" s="10">
        <f>VLOOKUP($A76,[3]Hoja2!$A$9:$AT$143,27,0)</f>
        <v>1151.83</v>
      </c>
      <c r="G76" s="10">
        <f>VLOOKUP($A76,[3]Hoja2!$A$9:$AT$143,28,0)</f>
        <v>7822.13</v>
      </c>
    </row>
    <row r="77" spans="1:7" ht="12" customHeight="1" x14ac:dyDescent="0.25">
      <c r="A77" s="6" t="s">
        <v>180</v>
      </c>
      <c r="B77" s="10" t="s">
        <v>195</v>
      </c>
      <c r="C77" s="3" t="s">
        <v>46</v>
      </c>
      <c r="D77" s="3" t="s">
        <v>198</v>
      </c>
      <c r="E77" s="10">
        <f>VLOOKUP($A77,[3]Hoja2!$A$9:$AT$143,7,0)</f>
        <v>3800</v>
      </c>
      <c r="F77" s="10">
        <f>VLOOKUP($A77,[3]Hoja2!$A$9:$AT$143,27,0)</f>
        <v>340.04</v>
      </c>
      <c r="G77" s="10">
        <f>VLOOKUP($A77,[3]Hoja2!$A$9:$AT$143,28,0)</f>
        <v>3459.96</v>
      </c>
    </row>
    <row r="78" spans="1:7" ht="12" customHeight="1" x14ac:dyDescent="0.25">
      <c r="A78" s="6" t="s">
        <v>176</v>
      </c>
      <c r="B78" s="10" t="s">
        <v>191</v>
      </c>
      <c r="C78" s="3" t="s">
        <v>44</v>
      </c>
      <c r="D78" s="3" t="s">
        <v>198</v>
      </c>
      <c r="E78" s="10">
        <f>VLOOKUP($A78,[3]Hoja2!$A$9:$AT$143,7,0)</f>
        <v>3150</v>
      </c>
      <c r="F78" s="10">
        <f>VLOOKUP($A78,[3]Hoja2!$A$9:$AT$143,27,0)</f>
        <v>144.22</v>
      </c>
      <c r="G78" s="10">
        <f>VLOOKUP($A78,[3]Hoja2!$A$9:$AT$143,28,0)</f>
        <v>3005.78</v>
      </c>
    </row>
    <row r="79" spans="1:7" ht="12" customHeight="1" x14ac:dyDescent="0.25">
      <c r="A79" s="6" t="s">
        <v>152</v>
      </c>
      <c r="B79" s="10" t="s">
        <v>153</v>
      </c>
      <c r="C79" s="3" t="s">
        <v>44</v>
      </c>
      <c r="D79" s="3" t="s">
        <v>198</v>
      </c>
      <c r="E79" s="10">
        <f>VLOOKUP($A79,[3]Hoja2!$A$9:$AT$143,7,0)</f>
        <v>8714.74</v>
      </c>
      <c r="F79" s="10">
        <f>VLOOKUP($A79,[3]Hoja2!$A$9:$AT$143,27,0)</f>
        <v>1368.22</v>
      </c>
      <c r="G79" s="10">
        <f>VLOOKUP($A79,[3]Hoja2!$A$9:$AT$143,28,0)</f>
        <v>7346.52</v>
      </c>
    </row>
    <row r="80" spans="1:7" ht="12" customHeight="1" x14ac:dyDescent="0.25">
      <c r="A80" s="6" t="s">
        <v>35</v>
      </c>
      <c r="B80" s="10" t="str">
        <f>VLOOKUP(A80,[1]Hoja2!$A$13:$AF$47,2,0)</f>
        <v>Partida Ceja Francisco Javier</v>
      </c>
      <c r="C80" s="3" t="s">
        <v>43</v>
      </c>
      <c r="D80" s="3" t="s">
        <v>198</v>
      </c>
      <c r="E80" s="10">
        <f>VLOOKUP($A80,[3]Hoja2!$A$9:$AT$143,7,0)</f>
        <v>7601.8</v>
      </c>
      <c r="F80" s="10">
        <f>VLOOKUP($A80,[3]Hoja2!$A$9:$AT$143,27,0)</f>
        <v>1154.19</v>
      </c>
      <c r="G80" s="10">
        <f>VLOOKUP($A80,[3]Hoja2!$A$9:$AT$143,28,0)</f>
        <v>6447.61</v>
      </c>
    </row>
    <row r="81" spans="1:7" ht="12" customHeight="1" x14ac:dyDescent="0.25">
      <c r="A81" s="6" t="s">
        <v>178</v>
      </c>
      <c r="B81" s="10" t="s">
        <v>193</v>
      </c>
      <c r="C81" s="3" t="s">
        <v>44</v>
      </c>
      <c r="D81" s="3" t="s">
        <v>198</v>
      </c>
      <c r="E81" s="10">
        <f>VLOOKUP($A81,[3]Hoja2!$A$9:$AT$143,7,0)</f>
        <v>3150</v>
      </c>
      <c r="F81" s="10">
        <f>VLOOKUP($A81,[3]Hoja2!$A$9:$AT$143,27,0)</f>
        <v>144.22</v>
      </c>
      <c r="G81" s="10">
        <f>VLOOKUP($A81,[3]Hoja2!$A$9:$AT$143,28,0)</f>
        <v>3005.78</v>
      </c>
    </row>
    <row r="82" spans="1:7" ht="12" customHeight="1" x14ac:dyDescent="0.25">
      <c r="A82" s="6" t="s">
        <v>22</v>
      </c>
      <c r="B82" s="10" t="str">
        <f>VLOOKUP(A82,[1]Hoja2!$A$13:$AF$47,2,0)</f>
        <v>Ramirez Gallegos Lorena</v>
      </c>
      <c r="C82" s="3" t="s">
        <v>47</v>
      </c>
      <c r="D82" s="3" t="s">
        <v>198</v>
      </c>
      <c r="E82" s="10">
        <f>VLOOKUP($A82,[3]Hoja2!$A$9:$AT$143,7,0)</f>
        <v>5272.5</v>
      </c>
      <c r="F82" s="10">
        <f>VLOOKUP($A82,[3]Hoja2!$A$9:$AT$143,27,0)</f>
        <v>2288.38</v>
      </c>
      <c r="G82" s="10">
        <f>VLOOKUP($A82,[3]Hoja2!$A$9:$AT$143,28,0)</f>
        <v>2984.12</v>
      </c>
    </row>
    <row r="83" spans="1:7" ht="13.5" customHeight="1" x14ac:dyDescent="0.25">
      <c r="A83" s="6" t="s">
        <v>117</v>
      </c>
      <c r="B83" s="10" t="s">
        <v>118</v>
      </c>
      <c r="C83" s="3" t="s">
        <v>46</v>
      </c>
      <c r="D83" s="3" t="s">
        <v>198</v>
      </c>
      <c r="E83" s="10">
        <f>VLOOKUP($A83,[3]Hoja2!$A$9:$AT$143,7,0)</f>
        <v>13556.28</v>
      </c>
      <c r="F83" s="10">
        <f>VLOOKUP($A83,[3]Hoja2!$A$9:$AT$143,27,0)</f>
        <v>2176.46</v>
      </c>
      <c r="G83" s="10">
        <f>VLOOKUP($A83,[3]Hoja2!$A$9:$AT$143,28,0)</f>
        <v>11379.82</v>
      </c>
    </row>
    <row r="84" spans="1:7" x14ac:dyDescent="0.25">
      <c r="A84" s="6" t="s">
        <v>91</v>
      </c>
      <c r="B84" s="10" t="s">
        <v>92</v>
      </c>
      <c r="C84" s="3" t="s">
        <v>43</v>
      </c>
      <c r="D84" s="3" t="s">
        <v>198</v>
      </c>
      <c r="E84" s="10">
        <f>VLOOKUP($A84,[3]Hoja2!$A$9:$AT$143,7,0)</f>
        <v>7531.42</v>
      </c>
      <c r="F84" s="10">
        <f>VLOOKUP($A84,[3]Hoja2!$A$9:$AT$143,27,0)</f>
        <v>1992.41</v>
      </c>
      <c r="G84" s="10">
        <f>VLOOKUP($A84,[3]Hoja2!$A$9:$AT$143,28,0)</f>
        <v>5539.01</v>
      </c>
    </row>
    <row r="85" spans="1:7" x14ac:dyDescent="0.25">
      <c r="A85" s="6" t="s">
        <v>164</v>
      </c>
      <c r="B85" s="10" t="s">
        <v>165</v>
      </c>
      <c r="C85" s="3" t="s">
        <v>44</v>
      </c>
      <c r="D85" s="3" t="s">
        <v>198</v>
      </c>
      <c r="E85" s="10">
        <f>VLOOKUP($A85,[3]Hoja2!$A$9:$AT$143,7,0)</f>
        <v>3500</v>
      </c>
      <c r="F85" s="10">
        <f>VLOOKUP($A85,[3]Hoja2!$A$9:$AT$143,27,0)</f>
        <v>182.3</v>
      </c>
      <c r="G85" s="10">
        <f>VLOOKUP($A85,[3]Hoja2!$A$9:$AT$143,28,0)</f>
        <v>3317.7</v>
      </c>
    </row>
    <row r="86" spans="1:7" x14ac:dyDescent="0.25">
      <c r="A86" s="6" t="s">
        <v>148</v>
      </c>
      <c r="B86" s="10" t="s">
        <v>149</v>
      </c>
      <c r="C86" s="3" t="s">
        <v>43</v>
      </c>
      <c r="D86" s="3" t="s">
        <v>198</v>
      </c>
      <c r="E86" s="10">
        <f>VLOOKUP($A86,[3]Hoja2!$A$9:$AT$143,7,0)</f>
        <v>3970</v>
      </c>
      <c r="F86" s="10">
        <f>VLOOKUP($A86,[3]Hoja2!$A$9:$AT$143,27,0)</f>
        <v>386.31</v>
      </c>
      <c r="G86" s="10">
        <f>VLOOKUP($A86,[3]Hoja2!$A$9:$AT$143,28,0)</f>
        <v>3583.69</v>
      </c>
    </row>
    <row r="87" spans="1:7" x14ac:dyDescent="0.25">
      <c r="A87" s="6" t="s">
        <v>154</v>
      </c>
      <c r="B87" s="10" t="s">
        <v>155</v>
      </c>
      <c r="C87" s="3" t="s">
        <v>42</v>
      </c>
      <c r="D87" s="3" t="s">
        <v>198</v>
      </c>
      <c r="E87" s="10">
        <f>VLOOKUP($A87,[3]Hoja2!$A$9:$AT$143,7,0)</f>
        <v>3500</v>
      </c>
      <c r="F87" s="10">
        <f>VLOOKUP($A87,[3]Hoja2!$A$9:$AT$143,27,0)</f>
        <v>197.08</v>
      </c>
      <c r="G87" s="10">
        <f>VLOOKUP($A87,[3]Hoja2!$A$9:$AT$143,28,0)</f>
        <v>3302.92</v>
      </c>
    </row>
    <row r="88" spans="1:7" x14ac:dyDescent="0.25">
      <c r="A88" s="6" t="s">
        <v>209</v>
      </c>
      <c r="B88" s="10" t="s">
        <v>210</v>
      </c>
      <c r="C88" s="3" t="s">
        <v>43</v>
      </c>
      <c r="D88" s="3" t="s">
        <v>198</v>
      </c>
      <c r="E88" s="10">
        <f>VLOOKUP($A88,[3]Hoja2!$A$9:$AT$143,7,0)</f>
        <v>3500</v>
      </c>
      <c r="F88" s="10">
        <f>VLOOKUP($A88,[3]Hoja2!$A$9:$AT$143,27,0)</f>
        <v>182.3</v>
      </c>
      <c r="G88" s="10">
        <f>VLOOKUP($A88,[3]Hoja2!$A$9:$AT$143,28,0)</f>
        <v>3317.7</v>
      </c>
    </row>
    <row r="89" spans="1:7" x14ac:dyDescent="0.25">
      <c r="A89" s="6" t="s">
        <v>93</v>
      </c>
      <c r="B89" s="10" t="s">
        <v>94</v>
      </c>
      <c r="C89" s="3" t="s">
        <v>66</v>
      </c>
      <c r="D89" s="3" t="s">
        <v>198</v>
      </c>
      <c r="E89" s="10">
        <f>VLOOKUP($A89,[3]Hoja2!$A$9:$AT$143,7,0)</f>
        <v>2621.45</v>
      </c>
      <c r="F89" s="10">
        <f>VLOOKUP($A89,[3]Hoja2!$A$9:$AT$143,27,0)</f>
        <v>-66.930000000000007</v>
      </c>
      <c r="G89" s="10">
        <f>VLOOKUP($A89,[3]Hoja2!$A$9:$AT$143,28,0)</f>
        <v>2688.38</v>
      </c>
    </row>
    <row r="90" spans="1:7" x14ac:dyDescent="0.25">
      <c r="A90" s="6" t="s">
        <v>13</v>
      </c>
      <c r="B90" s="10" t="str">
        <f>VLOOKUP(A90,[1]Hoja2!$A$13:$AF$47,2,0)</f>
        <v>Rojas Lopez Miguel Angel</v>
      </c>
      <c r="C90" s="3" t="s">
        <v>43</v>
      </c>
      <c r="D90" s="3" t="s">
        <v>198</v>
      </c>
      <c r="E90" s="10">
        <f>VLOOKUP($A90,[3]Hoja2!$A$9:$AT$143,7,0)</f>
        <v>5410.77</v>
      </c>
      <c r="F90" s="10">
        <f>VLOOKUP($A90,[3]Hoja2!$A$9:$AT$143,27,0)</f>
        <v>1449.45</v>
      </c>
      <c r="G90" s="10">
        <f>VLOOKUP($A90,[3]Hoja2!$A$9:$AT$143,28,0)</f>
        <v>3961.32</v>
      </c>
    </row>
    <row r="91" spans="1:7" x14ac:dyDescent="0.25">
      <c r="A91" s="6" t="s">
        <v>17</v>
      </c>
      <c r="B91" s="10" t="str">
        <f>VLOOKUP(A91,[1]Hoja2!$A$13:$AF$47,2,0)</f>
        <v>Romero Romero Ingrid</v>
      </c>
      <c r="C91" s="3" t="s">
        <v>43</v>
      </c>
      <c r="D91" s="3" t="s">
        <v>198</v>
      </c>
      <c r="E91" s="10">
        <f>VLOOKUP($A91,[3]Hoja2!$A$9:$AT$143,7,0)</f>
        <v>9560.7999999999993</v>
      </c>
      <c r="F91" s="10">
        <f>VLOOKUP($A91,[3]Hoja2!$A$9:$AT$143,27,0)</f>
        <v>4080.34</v>
      </c>
      <c r="G91" s="10">
        <f>VLOOKUP($A91,[3]Hoja2!$A$9:$AT$143,28,0)</f>
        <v>5480.46</v>
      </c>
    </row>
    <row r="92" spans="1:7" x14ac:dyDescent="0.25">
      <c r="A92" s="6" t="s">
        <v>179</v>
      </c>
      <c r="B92" s="10" t="s">
        <v>194</v>
      </c>
      <c r="C92" s="3" t="s">
        <v>44</v>
      </c>
      <c r="D92" s="3" t="s">
        <v>198</v>
      </c>
      <c r="E92" s="10">
        <f>VLOOKUP($A92,[3]Hoja2!$A$9:$AT$143,7,0)</f>
        <v>3150</v>
      </c>
      <c r="F92" s="10">
        <f>VLOOKUP($A92,[3]Hoja2!$A$9:$AT$143,27,0)</f>
        <v>144.22</v>
      </c>
      <c r="G92" s="10">
        <f>VLOOKUP($A92,[3]Hoja2!$A$9:$AT$143,28,0)</f>
        <v>3005.78</v>
      </c>
    </row>
    <row r="93" spans="1:7" x14ac:dyDescent="0.25">
      <c r="A93" s="6" t="s">
        <v>20</v>
      </c>
      <c r="B93" s="10" t="str">
        <f>VLOOKUP(A93,[1]Hoja2!$A$13:$AF$47,2,0)</f>
        <v>Sanchez Sanchez Micaela</v>
      </c>
      <c r="C93" s="3" t="s">
        <v>45</v>
      </c>
      <c r="D93" s="3" t="s">
        <v>198</v>
      </c>
      <c r="E93" s="10">
        <f>VLOOKUP($A93,[3]Hoja2!$A$9:$AT$143,7,0)</f>
        <v>2621.45</v>
      </c>
      <c r="F93" s="10">
        <f>VLOOKUP($A93,[3]Hoja2!$A$9:$AT$143,27,0)</f>
        <v>-66.930000000000007</v>
      </c>
      <c r="G93" s="10">
        <f>VLOOKUP($A93,[3]Hoja2!$A$9:$AT$143,28,0)</f>
        <v>2688.38</v>
      </c>
    </row>
    <row r="94" spans="1:7" x14ac:dyDescent="0.25">
      <c r="A94" s="6" t="s">
        <v>173</v>
      </c>
      <c r="B94" s="10" t="s">
        <v>188</v>
      </c>
      <c r="C94" s="3" t="s">
        <v>44</v>
      </c>
      <c r="D94" s="3" t="s">
        <v>198</v>
      </c>
      <c r="E94" s="10">
        <f>VLOOKUP($A94,[3]Hoja1!$A$9:$AT$143,11,0)</f>
        <v>4130.96</v>
      </c>
      <c r="F94" s="10">
        <f>VLOOKUP($A94,[3]Hoja1!$A$9:$AT$143,32,0)</f>
        <v>110.15</v>
      </c>
      <c r="G94" s="10">
        <f>VLOOKUP($A94,[3]Hoja1!$A$9:$AT$143,33,0)</f>
        <v>4020.81</v>
      </c>
    </row>
    <row r="95" spans="1:7" x14ac:dyDescent="0.25">
      <c r="A95" s="6" t="s">
        <v>95</v>
      </c>
      <c r="B95" s="10" t="s">
        <v>96</v>
      </c>
      <c r="C95" s="3" t="s">
        <v>66</v>
      </c>
      <c r="D95" s="3" t="s">
        <v>198</v>
      </c>
      <c r="E95" s="10">
        <f>VLOOKUP($A95,[3]Hoja2!$A$9:$AT$143,7,0)</f>
        <v>2621.45</v>
      </c>
      <c r="F95" s="10">
        <f>VLOOKUP($A95,[3]Hoja2!$A$9:$AT$143,27,0)</f>
        <v>-66.930000000000007</v>
      </c>
      <c r="G95" s="10">
        <f>VLOOKUP($A95,[3]Hoja2!$A$9:$AT$143,28,0)</f>
        <v>2688.38</v>
      </c>
    </row>
    <row r="96" spans="1:7" x14ac:dyDescent="0.25">
      <c r="A96" s="6" t="s">
        <v>14</v>
      </c>
      <c r="B96" s="10" t="str">
        <f>VLOOKUP(A96,[1]Hoja2!$A$13:$AF$47,2,0)</f>
        <v>Santoyo Ramos María Guadalupe</v>
      </c>
      <c r="C96" s="3" t="s">
        <v>55</v>
      </c>
      <c r="D96" s="3" t="s">
        <v>198</v>
      </c>
      <c r="E96" s="10">
        <f>VLOOKUP($A96,[3]Hoja2!$A$9:$AT$143,7,0)</f>
        <v>4348.43</v>
      </c>
      <c r="F96" s="10">
        <f>VLOOKUP($A96,[3]Hoja2!$A$9:$AT$143,27,0)</f>
        <v>938.03</v>
      </c>
      <c r="G96" s="10">
        <f>VLOOKUP($A96,[3]Hoja2!$A$9:$AT$143,28,0)</f>
        <v>3410.4</v>
      </c>
    </row>
    <row r="97" spans="1:7" x14ac:dyDescent="0.25">
      <c r="A97" s="6" t="s">
        <v>162</v>
      </c>
      <c r="B97" s="10" t="s">
        <v>163</v>
      </c>
      <c r="C97" s="3" t="s">
        <v>42</v>
      </c>
      <c r="D97" s="3" t="s">
        <v>198</v>
      </c>
      <c r="E97" s="10">
        <f>VLOOKUP($A97,[3]Hoja2!$A$9:$AT$143,7,0)</f>
        <v>3500</v>
      </c>
      <c r="F97" s="10">
        <f>VLOOKUP($A97,[3]Hoja2!$A$9:$AT$143,27,0)</f>
        <v>182.3</v>
      </c>
      <c r="G97" s="10">
        <f>VLOOKUP($A97,[3]Hoja2!$A$9:$AT$143,28,0)</f>
        <v>3317.7</v>
      </c>
    </row>
    <row r="98" spans="1:7" x14ac:dyDescent="0.25">
      <c r="A98" s="6" t="s">
        <v>27</v>
      </c>
      <c r="B98" s="10" t="str">
        <f>VLOOKUP(A98,[1]Hoja2!$A$13:$AF$47,2,0)</f>
        <v>Tovar Lopez Rogelio</v>
      </c>
      <c r="C98" s="3" t="s">
        <v>43</v>
      </c>
      <c r="D98" s="3" t="s">
        <v>198</v>
      </c>
      <c r="E98" s="10">
        <f>VLOOKUP($A98,[3]Hoja2!$A$9:$AT$143,7,0)</f>
        <v>9712.5</v>
      </c>
      <c r="F98" s="10">
        <f>VLOOKUP($A98,[3]Hoja2!$A$9:$AT$143,27,0)</f>
        <v>2168.73</v>
      </c>
      <c r="G98" s="10">
        <f>VLOOKUP($A98,[3]Hoja2!$A$9:$AT$143,28,0)</f>
        <v>7543.77</v>
      </c>
    </row>
    <row r="99" spans="1:7" x14ac:dyDescent="0.25">
      <c r="A99" s="6" t="s">
        <v>211</v>
      </c>
      <c r="B99" s="10" t="s">
        <v>212</v>
      </c>
      <c r="C99" s="3" t="s">
        <v>44</v>
      </c>
      <c r="D99" s="3" t="s">
        <v>198</v>
      </c>
      <c r="E99" s="10">
        <f>VLOOKUP($A99,[3]Hoja2!$A$9:$AT$143,7,0)</f>
        <v>3500</v>
      </c>
      <c r="F99" s="10">
        <f>VLOOKUP($A99,[3]Hoja2!$A$9:$AT$143,27,0)</f>
        <v>182.3</v>
      </c>
      <c r="G99" s="10">
        <f>VLOOKUP($A99,[3]Hoja2!$A$9:$AT$143,28,0)</f>
        <v>3317.7</v>
      </c>
    </row>
    <row r="100" spans="1:7" x14ac:dyDescent="0.25">
      <c r="A100" s="6" t="s">
        <v>138</v>
      </c>
      <c r="B100" s="10" t="s">
        <v>139</v>
      </c>
      <c r="C100" s="3" t="s">
        <v>48</v>
      </c>
      <c r="D100" s="3" t="s">
        <v>198</v>
      </c>
      <c r="E100" s="10">
        <f>VLOOKUP($A100,[3]Hoja2!$A$9:$AT$143,7,0)</f>
        <v>11166.65</v>
      </c>
      <c r="F100" s="10">
        <f>VLOOKUP($A100,[3]Hoja2!$A$9:$AT$143,27,0)</f>
        <v>1710.29</v>
      </c>
      <c r="G100" s="10">
        <f>VLOOKUP($A100,[3]Hoja2!$A$9:$AT$143,28,0)</f>
        <v>9456.36</v>
      </c>
    </row>
    <row r="101" spans="1:7" x14ac:dyDescent="0.25">
      <c r="A101" s="6" t="s">
        <v>147</v>
      </c>
      <c r="B101" s="10" t="s">
        <v>146</v>
      </c>
      <c r="C101" s="3" t="s">
        <v>42</v>
      </c>
      <c r="D101" s="3" t="s">
        <v>198</v>
      </c>
      <c r="E101" s="10">
        <f>VLOOKUP($A101,[3]Hoja2!$A$9:$AT$143,7,0)</f>
        <v>8714.74</v>
      </c>
      <c r="F101" s="10">
        <f>VLOOKUP($A101,[3]Hoja2!$A$9:$AT$143,27,0)</f>
        <v>1387.97</v>
      </c>
      <c r="G101" s="10">
        <f>VLOOKUP($A101,[3]Hoja2!$A$9:$AT$143,28,0)</f>
        <v>7326.77</v>
      </c>
    </row>
    <row r="102" spans="1:7" ht="24.75" x14ac:dyDescent="0.25">
      <c r="B102" s="7" t="s">
        <v>41</v>
      </c>
      <c r="C102" s="1" t="s">
        <v>0</v>
      </c>
      <c r="D102" s="1" t="s">
        <v>1</v>
      </c>
      <c r="E102" s="2" t="s">
        <v>2</v>
      </c>
      <c r="F102" s="2" t="s">
        <v>3</v>
      </c>
      <c r="G102" s="1" t="s">
        <v>4</v>
      </c>
    </row>
    <row r="103" spans="1:7" x14ac:dyDescent="0.25">
      <c r="A103" s="6" t="s">
        <v>130</v>
      </c>
      <c r="B103" s="10" t="s">
        <v>131</v>
      </c>
      <c r="C103" s="3" t="s">
        <v>56</v>
      </c>
      <c r="D103" s="3" t="s">
        <v>198</v>
      </c>
      <c r="E103" s="10">
        <f>VLOOKUP($A103,[3]Hoja2!$A$9:$AT$143,7,0)</f>
        <v>4700</v>
      </c>
      <c r="F103" s="10">
        <f>VLOOKUP($A103,[3]Hoja2!$A$9:$AT$143,27,0)</f>
        <v>408.35</v>
      </c>
      <c r="G103" s="10">
        <f>VLOOKUP($A103,[3]Hoja2!$A$9:$AT$143,28,0)</f>
        <v>4291.6499999999996</v>
      </c>
    </row>
    <row r="104" spans="1:7" x14ac:dyDescent="0.25">
      <c r="A104" s="6" t="s">
        <v>132</v>
      </c>
      <c r="B104" s="10" t="s">
        <v>133</v>
      </c>
      <c r="C104" s="3" t="s">
        <v>56</v>
      </c>
      <c r="D104" s="3" t="s">
        <v>198</v>
      </c>
      <c r="E104" s="10">
        <f>VLOOKUP($A104,[3]Hoja2!$A$9:$AT$143,7,0)</f>
        <v>3933.1</v>
      </c>
      <c r="F104" s="10">
        <f>VLOOKUP($A104,[3]Hoja2!$A$9:$AT$143,27,0)</f>
        <v>174.25</v>
      </c>
      <c r="G104" s="10">
        <f>VLOOKUP($A104,[3]Hoja2!$A$9:$AT$143,28,0)</f>
        <v>3758.85</v>
      </c>
    </row>
    <row r="105" spans="1:7" x14ac:dyDescent="0.25">
      <c r="A105" s="12" t="s">
        <v>136</v>
      </c>
      <c r="B105" s="10" t="s">
        <v>137</v>
      </c>
      <c r="C105" s="3" t="s">
        <v>56</v>
      </c>
      <c r="D105" s="3" t="s">
        <v>198</v>
      </c>
      <c r="E105" s="10">
        <f>VLOOKUP($A105,[3]Hoja2!$A$9:$AT$143,7,0)</f>
        <v>3679.1</v>
      </c>
      <c r="F105" s="10">
        <f>VLOOKUP($A105,[3]Hoja2!$A$9:$AT$143,27,0)</f>
        <v>295.2</v>
      </c>
      <c r="G105" s="10">
        <f>VLOOKUP($A105,[3]Hoja2!$A$9:$AT$143,28,0)</f>
        <v>3383.9</v>
      </c>
    </row>
    <row r="106" spans="1:7" x14ac:dyDescent="0.25">
      <c r="A106" s="12" t="s">
        <v>199</v>
      </c>
      <c r="B106" s="10" t="s">
        <v>200</v>
      </c>
      <c r="C106" s="3" t="s">
        <v>56</v>
      </c>
      <c r="D106" s="3" t="s">
        <v>198</v>
      </c>
      <c r="E106" s="10">
        <f>VLOOKUP($A106,[3]Hoja2!$A$9:$AT$143,7,0)</f>
        <v>2361.75</v>
      </c>
      <c r="F106" s="10">
        <f>VLOOKUP($A106,[3]Hoja2!$A$9:$AT$143,27,0)</f>
        <v>41.47</v>
      </c>
      <c r="G106" s="10">
        <f>VLOOKUP($A106,[3]Hoja2!$A$9:$AT$143,28,0)</f>
        <v>2320.2800000000002</v>
      </c>
    </row>
    <row r="107" spans="1:7" x14ac:dyDescent="0.25">
      <c r="A107" s="6" t="s">
        <v>123</v>
      </c>
      <c r="B107" s="10" t="s">
        <v>124</v>
      </c>
      <c r="C107" s="3" t="s">
        <v>125</v>
      </c>
      <c r="D107" s="3" t="s">
        <v>198</v>
      </c>
      <c r="E107" s="10">
        <f>VLOOKUP($A107,[3]Hoja2!$A$9:$AT$143,7,0)</f>
        <v>2669.45</v>
      </c>
      <c r="F107" s="10">
        <f>VLOOKUP($A107,[3]Hoja2!$A$9:$AT$143,27,0)</f>
        <v>-63.86</v>
      </c>
      <c r="G107" s="10">
        <f>VLOOKUP($A107,[3]Hoja2!$A$9:$AT$143,28,0)</f>
        <v>2733.31</v>
      </c>
    </row>
    <row r="108" spans="1:7" x14ac:dyDescent="0.25">
      <c r="A108" s="6" t="s">
        <v>34</v>
      </c>
      <c r="B108" s="10" t="str">
        <f>VLOOKUP(A108,[1]Hoja2!$A$13:$AF$47,2,0)</f>
        <v>Bravo Garcia Andrea Nallely</v>
      </c>
      <c r="C108" s="3" t="s">
        <v>57</v>
      </c>
      <c r="D108" s="3" t="s">
        <v>198</v>
      </c>
      <c r="E108" s="10">
        <f>VLOOKUP($A108,[3]Hoja2!$A$9:$AT$143,7,0)</f>
        <v>3670.1</v>
      </c>
      <c r="F108" s="10">
        <f>VLOOKUP($A108,[3]Hoja2!$A$9:$AT$143,27,0)</f>
        <v>165.88</v>
      </c>
      <c r="G108" s="10">
        <f>VLOOKUP($A108,[3]Hoja2!$A$9:$AT$143,28,0)</f>
        <v>3504.22</v>
      </c>
    </row>
    <row r="109" spans="1:7" x14ac:dyDescent="0.25">
      <c r="A109" s="6" t="s">
        <v>58</v>
      </c>
      <c r="B109" s="10" t="s">
        <v>59</v>
      </c>
      <c r="C109" s="3" t="s">
        <v>60</v>
      </c>
      <c r="D109" s="3" t="s">
        <v>198</v>
      </c>
      <c r="E109" s="10">
        <f>VLOOKUP($A109,[3]Hoja2!$A$9:$AT$143,7,0)</f>
        <v>9468.1200000000008</v>
      </c>
      <c r="F109" s="10">
        <f>VLOOKUP($A109,[3]Hoja2!$A$9:$AT$143,27,0)</f>
        <v>1299.56</v>
      </c>
      <c r="G109" s="10">
        <f>VLOOKUP($A109,[3]Hoja2!$A$9:$AT$143,28,0)</f>
        <v>8168.56</v>
      </c>
    </row>
    <row r="110" spans="1:7" x14ac:dyDescent="0.25">
      <c r="A110" s="6" t="s">
        <v>62</v>
      </c>
      <c r="B110" s="10" t="s">
        <v>63</v>
      </c>
      <c r="C110" s="3" t="s">
        <v>61</v>
      </c>
      <c r="D110" s="3" t="s">
        <v>198</v>
      </c>
      <c r="E110" s="10">
        <f>VLOOKUP($A110,[3]Hoja2!$A$9:$AT$143,7,0)</f>
        <v>2621.45</v>
      </c>
      <c r="F110" s="10">
        <f>VLOOKUP($A110,[3]Hoja2!$A$9:$AT$143,27,0)</f>
        <v>-66.930000000000007</v>
      </c>
      <c r="G110" s="10">
        <f>VLOOKUP($A110,[3]Hoja2!$A$9:$AT$143,28,0)</f>
        <v>2688.38</v>
      </c>
    </row>
    <row r="112" spans="1:7" x14ac:dyDescent="0.25">
      <c r="E112">
        <f>SUM(E4:E101)+SUM(E103:E110)</f>
        <v>616544.86</v>
      </c>
      <c r="F112">
        <f t="shared" ref="F112:G112" si="0">SUM(F4:F101)+SUM(F103:F110)</f>
        <v>91000.330000000031</v>
      </c>
      <c r="G112">
        <f t="shared" si="0"/>
        <v>525544.53000000026</v>
      </c>
    </row>
    <row r="113" spans="5:7" x14ac:dyDescent="0.25">
      <c r="E113" s="11">
        <v>616544.86</v>
      </c>
      <c r="F113" s="11">
        <v>91000.33</v>
      </c>
      <c r="G113" s="11">
        <v>525544.53</v>
      </c>
    </row>
    <row r="114" spans="5:7" x14ac:dyDescent="0.25">
      <c r="E114" s="11">
        <f>+E112-E113</f>
        <v>0</v>
      </c>
      <c r="F114" s="11">
        <f t="shared" ref="F114:G114" si="1">+F112-F113</f>
        <v>0</v>
      </c>
      <c r="G114" s="11">
        <f t="shared" si="1"/>
        <v>0</v>
      </c>
    </row>
  </sheetData>
  <autoFilter ref="A6:G110"/>
  <mergeCells count="4">
    <mergeCell ref="B1:G1"/>
    <mergeCell ref="B2:G2"/>
    <mergeCell ref="B3:G3"/>
    <mergeCell ref="B4:G4"/>
  </mergeCells>
  <conditionalFormatting sqref="E112:G112">
    <cfRule type="cellIs" dxfId="4" priority="6" operator="lessThan">
      <formula>0</formula>
    </cfRule>
  </conditionalFormatting>
  <conditionalFormatting sqref="F113:G113">
    <cfRule type="cellIs" dxfId="3" priority="3" operator="lessThan">
      <formula>0</formula>
    </cfRule>
  </conditionalFormatting>
  <conditionalFormatting sqref="E113">
    <cfRule type="cellIs" dxfId="2" priority="4" operator="lessThan">
      <formula>0</formula>
    </cfRule>
  </conditionalFormatting>
  <conditionalFormatting sqref="E114">
    <cfRule type="cellIs" dxfId="1" priority="2" operator="lessThan">
      <formula>0</formula>
    </cfRule>
  </conditionalFormatting>
  <conditionalFormatting sqref="F114:G11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2021-04-01T22:17:59Z</dcterms:modified>
</cp:coreProperties>
</file>