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0F5D4D8-A057-47E4-B455-2ED3E6F315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n" sheetId="1" r:id="rId1"/>
    <sheet name="2da Jun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F42" i="2"/>
  <c r="E42" i="2"/>
  <c r="G42" i="1"/>
  <c r="F42" i="1"/>
  <c r="E42" i="1"/>
  <c r="G82" i="2" l="1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G7" i="2"/>
  <c r="F7" i="2"/>
  <c r="E7" i="2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G7" i="1"/>
  <c r="F7" i="1"/>
  <c r="E7" i="1"/>
  <c r="B80" i="2" l="1"/>
  <c r="B74" i="2"/>
  <c r="B80" i="1" l="1"/>
  <c r="B72" i="2" l="1"/>
  <c r="B71" i="2"/>
  <c r="B69" i="2"/>
  <c r="B67" i="2"/>
  <c r="B66" i="2"/>
  <c r="B62" i="2"/>
  <c r="B61" i="2"/>
  <c r="B56" i="2"/>
  <c r="B55" i="2"/>
  <c r="B54" i="2"/>
  <c r="B52" i="2"/>
  <c r="B51" i="2"/>
  <c r="B50" i="2"/>
  <c r="B45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4" i="1" l="1"/>
  <c r="B72" i="1" l="1"/>
  <c r="B71" i="1"/>
  <c r="B69" i="1"/>
  <c r="B67" i="1"/>
  <c r="B66" i="1"/>
  <c r="B62" i="1"/>
  <c r="B61" i="1"/>
  <c r="B55" i="1"/>
  <c r="B54" i="1"/>
  <c r="B53" i="1"/>
  <c r="B51" i="1"/>
  <c r="B50" i="1"/>
  <c r="B49" i="1"/>
  <c r="B45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<sst xmlns="http://schemas.openxmlformats.org/spreadsheetml/2006/main" count="566" uniqueCount="157">
  <si>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</si>
  <si>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</si>
  <si>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</si>
  <si>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</si>
  <si>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</si>
  <si>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</si>
  <si>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</si>
  <si>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</si>
  <si>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</si>
  <si>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</si>
  <si>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</si>
  <si>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</si>
  <si>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</si>
  <si>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</si>
  <si>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</si>
  <si>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</si>
  <si>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</si>
  <si>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</si>
  <si>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</si>
  <si>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</si>
  <si>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</si>
  <si>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</si>
  <si>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</si>
  <si>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</si>
  <si>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</si>
  <si>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</si>
  <si>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</si>
  <si>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</si>
  <si>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</si>
  <si>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</si>
  <si>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</si>
  <si>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</si>
  <si>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</si>
  <si>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</si>
  <si>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</si>
  <si>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</si>
  <si>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</si>
  <si>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</si>
  <si>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</si>
  <si>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</si>
  <si>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</si>
  <si>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</si>
  <si>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</si>
  <si>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</si>
  <si>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</si>
  <si>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</si>
  <si>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</si>
  <si>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</si>
  <si>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</si>
  <si>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</si>
  <si>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</si>
  <si>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</si>
  <si>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</si>
  <si>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</si>
  <si>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</si>
  <si>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</si>
  <si>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</si>
  <si>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</si>
  <si>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</si>
  <si>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</si>
  <si>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</si>
  <si>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</si>
  <si>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</si>
  <si>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</si>
  <si>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</si>
  <si>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</si>
  <si>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</si>
  <si>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</si>
  <si>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</si>
  <si>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</si>
  <si>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</si>
  <si>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</si>
  <si>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</si>
  <si>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</si>
  <si>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</si>
  <si>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</si>
  <si>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</si>
  <si>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</si>
  <si>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</si>
  <si>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</si>
  <si>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</si>
  <si>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</si>
  <si>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</si>
  <si>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</si>
  <si>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</si>
  <si>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</si>
  <si>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</si>
  <si>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</si>
  <si>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</si>
  <si>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</si>
  <si>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</si>
  <si>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</si>
  <si>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</si>
  <si>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</si>
  <si>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</si>
  <si>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</si>
  <si>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</si>
  <si>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</si>
  <si>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</si>
  <si>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</si>
  <si>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</si>
  <si>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</si>
  <si>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</si>
  <si>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</si>
  <si>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</si>
  <si>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</si>
  <si>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</si>
  <si>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</si>
  <si>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</si>
  <si>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</si>
  <si>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</si>
  <si>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</si>
  <si>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</si>
  <si>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</si>
  <si>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</si>
  <si>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</si>
  <si>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</si>
  <si>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</si>
  <si>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</si>
  <si>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</si>
  <si>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</si>
  <si>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</si>
  <si>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</si>
  <si>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</si>
  <si>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</si>
  <si>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</si>
  <si>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</si>
  <si>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</si>
  <si>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</si>
  <si>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</si>
  <si>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</si>
  <si>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</si>
  <si>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</si>
  <si>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</si>
  <si>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</si>
  <si>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</si>
  <si>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</si>
  <si>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</si>
  <si>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</si>
  <si>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</si>
  <si>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</si>
  <si>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</si>
  <si>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</si>
  <si>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</si>
  <si>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</si>
  <si>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</si>
  <si>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</si>
  <si>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</si>
  <si>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</si>
  <si>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NOMINA DEL 1 AL 15 Junio 2020</t>
  </si>
  <si>
    <t>01 al 15 de Junio del 2020</t>
  </si>
  <si>
    <t>NOMINA DEL 16 AL 30 DE JUNIO 2020</t>
  </si>
  <si>
    <t>16 al 30 de Junio de 2020</t>
  </si>
  <si>
    <t>00913</t>
  </si>
  <si>
    <t>Jimenez Villarroel Lisset Carolina</t>
  </si>
  <si>
    <t>01 al 15 de Junio del 2021</t>
  </si>
  <si>
    <t>16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</si>
</sst>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9" fontId="0" fillId="0" borderId="0" xfId="2" applyNumberFormat="1" applyFont="1"/>
    <xf numFmtId="165" fontId="8" fillId="0" borderId="0" xfId="0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Jun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Jun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Jun%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Ju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5883.75</v>
          </cell>
          <cell r="G13">
            <v>0</v>
          </cell>
          <cell r="H13">
            <v>948.07</v>
          </cell>
          <cell r="I13">
            <v>0</v>
          </cell>
          <cell r="J13">
            <v>0</v>
          </cell>
          <cell r="K13">
            <v>0</v>
          </cell>
          <cell r="L13">
            <v>620</v>
          </cell>
          <cell r="M13">
            <v>620</v>
          </cell>
          <cell r="N13">
            <v>173.14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1741.21</v>
          </cell>
          <cell r="AA13">
            <v>4142.54</v>
          </cell>
          <cell r="AB13">
            <v>119.05</v>
          </cell>
          <cell r="AC13">
            <v>214.29</v>
          </cell>
          <cell r="AD13">
            <v>416.73</v>
          </cell>
          <cell r="AE13">
            <v>136.06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2593.5</v>
          </cell>
          <cell r="G14">
            <v>0</v>
          </cell>
          <cell r="H14">
            <v>0</v>
          </cell>
          <cell r="I14">
            <v>0</v>
          </cell>
          <cell r="J14">
            <v>-160.30000000000001</v>
          </cell>
          <cell r="K14">
            <v>0</v>
          </cell>
          <cell r="L14">
            <v>160.84</v>
          </cell>
          <cell r="M14">
            <v>0.54</v>
          </cell>
          <cell r="N14">
            <v>72.77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73.31</v>
          </cell>
          <cell r="AA14">
            <v>2520.19</v>
          </cell>
          <cell r="AB14">
            <v>53.61</v>
          </cell>
          <cell r="AC14">
            <v>96.5</v>
          </cell>
          <cell r="AD14">
            <v>319.47000000000003</v>
          </cell>
          <cell r="AE14">
            <v>61.27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7204.5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900.66</v>
          </cell>
          <cell r="M15">
            <v>900.66</v>
          </cell>
          <cell r="N15">
            <v>215.51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1116.17</v>
          </cell>
          <cell r="AA15">
            <v>6088.33</v>
          </cell>
          <cell r="AB15">
            <v>145.77000000000001</v>
          </cell>
          <cell r="AC15">
            <v>262.39</v>
          </cell>
          <cell r="AD15">
            <v>460.24</v>
          </cell>
          <cell r="AE15">
            <v>166.6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5883.75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620</v>
          </cell>
          <cell r="M16">
            <v>620</v>
          </cell>
          <cell r="N16">
            <v>173.14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793.14</v>
          </cell>
          <cell r="AA16">
            <v>5090.6099999999997</v>
          </cell>
          <cell r="AB16">
            <v>119.05</v>
          </cell>
          <cell r="AC16">
            <v>214.29</v>
          </cell>
          <cell r="AD16">
            <v>416.73</v>
          </cell>
          <cell r="AE16">
            <v>136.06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7204.5</v>
          </cell>
          <cell r="G17">
            <v>0</v>
          </cell>
          <cell r="H17">
            <v>1894.87</v>
          </cell>
          <cell r="I17">
            <v>0</v>
          </cell>
          <cell r="J17">
            <v>0</v>
          </cell>
          <cell r="K17">
            <v>0</v>
          </cell>
          <cell r="L17">
            <v>900.66</v>
          </cell>
          <cell r="M17">
            <v>900.66</v>
          </cell>
          <cell r="N17">
            <v>215.51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3011.04</v>
          </cell>
          <cell r="AA17">
            <v>4193.46</v>
          </cell>
          <cell r="AB17">
            <v>145.77000000000001</v>
          </cell>
          <cell r="AC17">
            <v>262.38</v>
          </cell>
          <cell r="AD17">
            <v>460.24</v>
          </cell>
          <cell r="AE17">
            <v>166.59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3959.1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309.42</v>
          </cell>
          <cell r="M18">
            <v>309.42</v>
          </cell>
          <cell r="N18">
            <v>111.39</v>
          </cell>
          <cell r="O18">
            <v>0</v>
          </cell>
          <cell r="P18">
            <v>200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620.80999999999995</v>
          </cell>
          <cell r="AA18">
            <v>3338.29</v>
          </cell>
          <cell r="AB18">
            <v>80.11</v>
          </cell>
          <cell r="AC18">
            <v>144.19</v>
          </cell>
          <cell r="AD18">
            <v>353.3</v>
          </cell>
          <cell r="AE18">
            <v>91.55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3525.75</v>
          </cell>
          <cell r="G19">
            <v>0</v>
          </cell>
          <cell r="H19">
            <v>0</v>
          </cell>
          <cell r="I19">
            <v>0</v>
          </cell>
          <cell r="J19">
            <v>-107.37</v>
          </cell>
          <cell r="K19">
            <v>0</v>
          </cell>
          <cell r="L19">
            <v>262.27</v>
          </cell>
          <cell r="M19">
            <v>154.9</v>
          </cell>
          <cell r="N19">
            <v>97.49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252.39</v>
          </cell>
          <cell r="AA19">
            <v>3273.36</v>
          </cell>
          <cell r="AB19">
            <v>71.34</v>
          </cell>
          <cell r="AC19">
            <v>128.41</v>
          </cell>
          <cell r="AD19">
            <v>339.01</v>
          </cell>
          <cell r="AE19">
            <v>81.53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4900.3500000000004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444.72</v>
          </cell>
          <cell r="M20">
            <v>444.72</v>
          </cell>
          <cell r="N20">
            <v>141.58000000000001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586.29999999999995</v>
          </cell>
          <cell r="AA20">
            <v>4314.05</v>
          </cell>
          <cell r="AB20">
            <v>99.15</v>
          </cell>
          <cell r="AC20">
            <v>178.47</v>
          </cell>
          <cell r="AD20">
            <v>384.32</v>
          </cell>
          <cell r="AE20">
            <v>113.32</v>
          </cell>
        </row>
        <row r="21">
          <cell r="A21" t="str">
            <v>00061</v>
          </cell>
          <cell r="B21" t="str">
            <v>Arreola Castañeda Alberto</v>
          </cell>
          <cell r="C21">
            <v>4999.95</v>
          </cell>
          <cell r="D21">
            <v>1807.36</v>
          </cell>
          <cell r="E21">
            <v>0</v>
          </cell>
          <cell r="F21">
            <v>6807.31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815.82</v>
          </cell>
          <cell r="M21">
            <v>815.82</v>
          </cell>
          <cell r="N21">
            <v>194.95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1010.77</v>
          </cell>
          <cell r="AA21">
            <v>5796.54</v>
          </cell>
          <cell r="AB21">
            <v>132.80000000000001</v>
          </cell>
          <cell r="AC21">
            <v>239.03</v>
          </cell>
          <cell r="AD21">
            <v>439.12</v>
          </cell>
          <cell r="AE21">
            <v>151.77000000000001</v>
          </cell>
        </row>
        <row r="22">
          <cell r="A22" t="str">
            <v>00067</v>
          </cell>
          <cell r="B22" t="str">
            <v>Flores Diaz Maria De La Luz</v>
          </cell>
          <cell r="C22">
            <v>2122.9499999999998</v>
          </cell>
          <cell r="D22">
            <v>0</v>
          </cell>
          <cell r="E22">
            <v>0</v>
          </cell>
          <cell r="F22">
            <v>2122.9499999999998</v>
          </cell>
          <cell r="G22">
            <v>0</v>
          </cell>
          <cell r="H22">
            <v>0</v>
          </cell>
          <cell r="I22">
            <v>0</v>
          </cell>
          <cell r="J22">
            <v>-188.71</v>
          </cell>
          <cell r="K22">
            <v>-65.63</v>
          </cell>
          <cell r="L22">
            <v>123.08</v>
          </cell>
          <cell r="M22">
            <v>0</v>
          </cell>
          <cell r="N22">
            <v>58.29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-7.34</v>
          </cell>
          <cell r="AA22">
            <v>2130.29</v>
          </cell>
          <cell r="AB22">
            <v>42.95</v>
          </cell>
          <cell r="AC22">
            <v>77.319999999999993</v>
          </cell>
          <cell r="AD22">
            <v>308.8</v>
          </cell>
          <cell r="AE22">
            <v>49.09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6543.75</v>
          </cell>
          <cell r="G23">
            <v>0</v>
          </cell>
          <cell r="H23">
            <v>0</v>
          </cell>
          <cell r="I23">
            <v>1855.23</v>
          </cell>
          <cell r="J23">
            <v>0</v>
          </cell>
          <cell r="K23">
            <v>0</v>
          </cell>
          <cell r="L23">
            <v>759.53</v>
          </cell>
          <cell r="M23">
            <v>759.53</v>
          </cell>
          <cell r="N23">
            <v>194.32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2809.08</v>
          </cell>
          <cell r="AA23">
            <v>3734.67</v>
          </cell>
          <cell r="AB23">
            <v>132.4</v>
          </cell>
          <cell r="AC23">
            <v>238.32</v>
          </cell>
          <cell r="AD23">
            <v>438.47</v>
          </cell>
          <cell r="AE23">
            <v>151.32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7752</v>
          </cell>
          <cell r="G24">
            <v>0</v>
          </cell>
          <cell r="H24">
            <v>1712.84</v>
          </cell>
          <cell r="I24">
            <v>0</v>
          </cell>
          <cell r="J24">
            <v>0</v>
          </cell>
          <cell r="K24">
            <v>0</v>
          </cell>
          <cell r="L24">
            <v>1017.61</v>
          </cell>
          <cell r="M24">
            <v>1017.61</v>
          </cell>
          <cell r="N24">
            <v>233.08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2963.53</v>
          </cell>
          <cell r="AA24">
            <v>4788.47</v>
          </cell>
          <cell r="AB24">
            <v>156.85</v>
          </cell>
          <cell r="AC24">
            <v>282.33</v>
          </cell>
          <cell r="AD24">
            <v>478.29</v>
          </cell>
          <cell r="AE24">
            <v>179.26</v>
          </cell>
        </row>
        <row r="25">
          <cell r="A25" t="str">
            <v>00091</v>
          </cell>
          <cell r="B25" t="str">
            <v>Gonzalez Hernandez Javier</v>
          </cell>
          <cell r="C25">
            <v>1848.3</v>
          </cell>
          <cell r="D25">
            <v>0</v>
          </cell>
          <cell r="E25">
            <v>0</v>
          </cell>
          <cell r="F25">
            <v>1848.3</v>
          </cell>
          <cell r="G25">
            <v>0</v>
          </cell>
          <cell r="H25">
            <v>0</v>
          </cell>
          <cell r="I25">
            <v>0</v>
          </cell>
          <cell r="J25">
            <v>-188.71</v>
          </cell>
          <cell r="K25">
            <v>-83.21</v>
          </cell>
          <cell r="L25">
            <v>105.5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-83.21</v>
          </cell>
          <cell r="AA25">
            <v>1931.51</v>
          </cell>
          <cell r="AB25">
            <v>50.75</v>
          </cell>
          <cell r="AC25">
            <v>91.36</v>
          </cell>
          <cell r="AD25">
            <v>316.60000000000002</v>
          </cell>
          <cell r="AE25">
            <v>42.74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394.11</v>
          </cell>
          <cell r="M26">
            <v>394.11</v>
          </cell>
          <cell r="N26">
            <v>131.41999999999999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525.53</v>
          </cell>
          <cell r="AA26">
            <v>4058.47</v>
          </cell>
          <cell r="AB26">
            <v>92.75</v>
          </cell>
          <cell r="AC26">
            <v>166.95</v>
          </cell>
          <cell r="AD26">
            <v>373.89</v>
          </cell>
          <cell r="AE26">
            <v>106</v>
          </cell>
        </row>
        <row r="27">
          <cell r="A27" t="str">
            <v>00096</v>
          </cell>
          <cell r="B27" t="str">
            <v>Sanchez Sanchez Micaela</v>
          </cell>
          <cell r="C27">
            <v>1848.3</v>
          </cell>
          <cell r="D27">
            <v>0</v>
          </cell>
          <cell r="E27">
            <v>0</v>
          </cell>
          <cell r="F27">
            <v>1848.3</v>
          </cell>
          <cell r="G27">
            <v>0</v>
          </cell>
          <cell r="H27">
            <v>0</v>
          </cell>
          <cell r="I27">
            <v>0</v>
          </cell>
          <cell r="J27">
            <v>-188.71</v>
          </cell>
          <cell r="K27">
            <v>-83.21</v>
          </cell>
          <cell r="L27">
            <v>105.5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-83.21</v>
          </cell>
          <cell r="AA27">
            <v>1931.51</v>
          </cell>
          <cell r="AB27">
            <v>50.75</v>
          </cell>
          <cell r="AC27">
            <v>91.36</v>
          </cell>
          <cell r="AD27">
            <v>316.60000000000002</v>
          </cell>
          <cell r="AE27">
            <v>42.74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520</v>
          </cell>
          <cell r="E28">
            <v>0</v>
          </cell>
          <cell r="F28">
            <v>6403.75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729.62</v>
          </cell>
          <cell r="M28">
            <v>729.62</v>
          </cell>
          <cell r="N28">
            <v>187.57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917.19</v>
          </cell>
          <cell r="AA28">
            <v>5486.56</v>
          </cell>
          <cell r="AB28">
            <v>128.15</v>
          </cell>
          <cell r="AC28">
            <v>230.67</v>
          </cell>
          <cell r="AD28">
            <v>431.55</v>
          </cell>
          <cell r="AE28">
            <v>146.46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4275</v>
          </cell>
          <cell r="G29">
            <v>0</v>
          </cell>
          <cell r="H29">
            <v>0</v>
          </cell>
          <cell r="I29">
            <v>1225.68</v>
          </cell>
          <cell r="J29">
            <v>0</v>
          </cell>
          <cell r="K29">
            <v>0</v>
          </cell>
          <cell r="L29">
            <v>344.67</v>
          </cell>
          <cell r="M29">
            <v>344.67</v>
          </cell>
          <cell r="N29">
            <v>121.53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1691.88</v>
          </cell>
          <cell r="AA29">
            <v>2583.12</v>
          </cell>
          <cell r="AB29">
            <v>86.5</v>
          </cell>
          <cell r="AC29">
            <v>155.69999999999999</v>
          </cell>
          <cell r="AD29">
            <v>363.72</v>
          </cell>
          <cell r="AE29">
            <v>98.86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3959.1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309.42</v>
          </cell>
          <cell r="M30">
            <v>309.42</v>
          </cell>
          <cell r="N30">
            <v>111.39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420.81</v>
          </cell>
          <cell r="AA30">
            <v>3538.29</v>
          </cell>
          <cell r="AB30">
            <v>80.11</v>
          </cell>
          <cell r="AC30">
            <v>144.19</v>
          </cell>
          <cell r="AD30">
            <v>353.3</v>
          </cell>
          <cell r="AE30">
            <v>91.55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0</v>
          </cell>
          <cell r="H31">
            <v>477.83</v>
          </cell>
          <cell r="I31">
            <v>0</v>
          </cell>
          <cell r="J31">
            <v>0</v>
          </cell>
          <cell r="K31">
            <v>0</v>
          </cell>
          <cell r="L31">
            <v>394.11</v>
          </cell>
          <cell r="M31">
            <v>394.11</v>
          </cell>
          <cell r="N31">
            <v>131.44999999999999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1003.39</v>
          </cell>
          <cell r="AA31">
            <v>3580.61</v>
          </cell>
          <cell r="AB31">
            <v>92.75</v>
          </cell>
          <cell r="AC31">
            <v>166.95</v>
          </cell>
          <cell r="AD31">
            <v>373.89</v>
          </cell>
          <cell r="AE31">
            <v>106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2361.75</v>
          </cell>
          <cell r="G32">
            <v>0</v>
          </cell>
          <cell r="H32">
            <v>0</v>
          </cell>
          <cell r="I32">
            <v>0</v>
          </cell>
          <cell r="J32">
            <v>-160.30000000000001</v>
          </cell>
          <cell r="K32">
            <v>-21.93</v>
          </cell>
          <cell r="L32">
            <v>138.36000000000001</v>
          </cell>
          <cell r="M32">
            <v>0</v>
          </cell>
          <cell r="N32">
            <v>64.849999999999994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42.92</v>
          </cell>
          <cell r="AA32">
            <v>2318.83</v>
          </cell>
          <cell r="AB32">
            <v>47.78</v>
          </cell>
          <cell r="AC32">
            <v>86</v>
          </cell>
          <cell r="AD32">
            <v>313.63</v>
          </cell>
          <cell r="AE32">
            <v>54.61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2593.5</v>
          </cell>
          <cell r="G33">
            <v>0</v>
          </cell>
          <cell r="H33">
            <v>0</v>
          </cell>
          <cell r="I33">
            <v>926.06</v>
          </cell>
          <cell r="J33">
            <v>-160.30000000000001</v>
          </cell>
          <cell r="K33">
            <v>0</v>
          </cell>
          <cell r="L33">
            <v>160.84</v>
          </cell>
          <cell r="M33">
            <v>0.54</v>
          </cell>
          <cell r="N33">
            <v>72.77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999.37</v>
          </cell>
          <cell r="AA33">
            <v>1594.13</v>
          </cell>
          <cell r="AB33">
            <v>53.61</v>
          </cell>
          <cell r="AC33">
            <v>96.5</v>
          </cell>
          <cell r="AD33">
            <v>319.47000000000003</v>
          </cell>
          <cell r="AE33">
            <v>61.27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7875</v>
          </cell>
          <cell r="G34">
            <v>0</v>
          </cell>
          <cell r="H34">
            <v>873.49</v>
          </cell>
          <cell r="I34">
            <v>0</v>
          </cell>
          <cell r="J34">
            <v>0</v>
          </cell>
          <cell r="K34">
            <v>0</v>
          </cell>
          <cell r="L34">
            <v>1043.8800000000001</v>
          </cell>
          <cell r="M34">
            <v>1043.8800000000001</v>
          </cell>
          <cell r="N34">
            <v>237.02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2154.39</v>
          </cell>
          <cell r="AA34">
            <v>5720.61</v>
          </cell>
          <cell r="AB34">
            <v>159.34</v>
          </cell>
          <cell r="AC34">
            <v>286.82</v>
          </cell>
          <cell r="AD34">
            <v>482.35</v>
          </cell>
          <cell r="AE34">
            <v>182.11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240.97</v>
          </cell>
          <cell r="M35">
            <v>115.87</v>
          </cell>
          <cell r="N35">
            <v>91.43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207.3</v>
          </cell>
          <cell r="AA35">
            <v>3122.7</v>
          </cell>
          <cell r="AB35">
            <v>67.37</v>
          </cell>
          <cell r="AC35">
            <v>121.27</v>
          </cell>
          <cell r="AD35">
            <v>333.22</v>
          </cell>
          <cell r="AE35">
            <v>77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0</v>
          </cell>
          <cell r="E36">
            <v>0</v>
          </cell>
          <cell r="F36">
            <v>3959.1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309.42</v>
          </cell>
          <cell r="M36">
            <v>309.42</v>
          </cell>
          <cell r="N36">
            <v>111.37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420.79</v>
          </cell>
          <cell r="AA36">
            <v>3538.31</v>
          </cell>
          <cell r="AB36">
            <v>80.099999999999994</v>
          </cell>
          <cell r="AC36">
            <v>144.18</v>
          </cell>
          <cell r="AD36">
            <v>353.29</v>
          </cell>
          <cell r="AE36">
            <v>91.54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5223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501.6</v>
          </cell>
          <cell r="M37">
            <v>501.6</v>
          </cell>
          <cell r="N37">
            <v>151.94999999999999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653.54999999999995</v>
          </cell>
          <cell r="AA37">
            <v>4569.45</v>
          </cell>
          <cell r="AB37">
            <v>105.68</v>
          </cell>
          <cell r="AC37">
            <v>190.22</v>
          </cell>
          <cell r="AD37">
            <v>394.95</v>
          </cell>
          <cell r="AE37">
            <v>120.78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135.66999999999999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529.78</v>
          </cell>
          <cell r="AA38">
            <v>4054.22</v>
          </cell>
          <cell r="AB38">
            <v>95.42</v>
          </cell>
          <cell r="AC38">
            <v>171.76</v>
          </cell>
          <cell r="AD38">
            <v>378.25</v>
          </cell>
          <cell r="AE38">
            <v>109.06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1987.8</v>
          </cell>
          <cell r="J39">
            <v>0</v>
          </cell>
          <cell r="K39">
            <v>0</v>
          </cell>
          <cell r="L39">
            <v>501.6</v>
          </cell>
          <cell r="M39">
            <v>501.6</v>
          </cell>
          <cell r="N39">
            <v>151.93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2641.33</v>
          </cell>
          <cell r="AA39">
            <v>2581.67</v>
          </cell>
          <cell r="AB39">
            <v>105.68</v>
          </cell>
          <cell r="AC39">
            <v>190.22</v>
          </cell>
          <cell r="AD39">
            <v>394.95</v>
          </cell>
          <cell r="AE39">
            <v>120.77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5137.5</v>
          </cell>
          <cell r="G40">
            <v>0</v>
          </cell>
          <cell r="H40">
            <v>619.4</v>
          </cell>
          <cell r="I40">
            <v>0</v>
          </cell>
          <cell r="J40">
            <v>0</v>
          </cell>
          <cell r="K40">
            <v>0</v>
          </cell>
          <cell r="L40">
            <v>486.28</v>
          </cell>
          <cell r="M40">
            <v>486.28</v>
          </cell>
          <cell r="N40">
            <v>210.72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1316.4</v>
          </cell>
          <cell r="AA40">
            <v>3821.1</v>
          </cell>
          <cell r="AB40">
            <v>142.75</v>
          </cell>
          <cell r="AC40">
            <v>256.95</v>
          </cell>
          <cell r="AD40">
            <v>455.32</v>
          </cell>
          <cell r="AE40">
            <v>163.13999999999999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330</v>
          </cell>
          <cell r="E41">
            <v>0</v>
          </cell>
          <cell r="F41">
            <v>2559</v>
          </cell>
          <cell r="G41">
            <v>0</v>
          </cell>
          <cell r="H41">
            <v>0</v>
          </cell>
          <cell r="I41">
            <v>0</v>
          </cell>
          <cell r="J41">
            <v>-160.30000000000001</v>
          </cell>
          <cell r="K41">
            <v>-3.21</v>
          </cell>
          <cell r="L41">
            <v>157.09</v>
          </cell>
          <cell r="M41">
            <v>0</v>
          </cell>
          <cell r="N41">
            <v>69.05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65.84</v>
          </cell>
          <cell r="AA41">
            <v>2493.16</v>
          </cell>
          <cell r="AB41">
            <v>50.88</v>
          </cell>
          <cell r="AC41">
            <v>91.58</v>
          </cell>
          <cell r="AD41">
            <v>316.73</v>
          </cell>
          <cell r="AE41">
            <v>58.14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4584</v>
          </cell>
          <cell r="G42">
            <v>0</v>
          </cell>
          <cell r="H42">
            <v>0</v>
          </cell>
          <cell r="I42">
            <v>710.1</v>
          </cell>
          <cell r="J42">
            <v>0</v>
          </cell>
          <cell r="K42">
            <v>0</v>
          </cell>
          <cell r="L42">
            <v>394.11</v>
          </cell>
          <cell r="M42">
            <v>394.11</v>
          </cell>
          <cell r="N42">
            <v>142.04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1246.25</v>
          </cell>
          <cell r="AA42">
            <v>3337.75</v>
          </cell>
          <cell r="AB42">
            <v>99.44</v>
          </cell>
          <cell r="AC42">
            <v>178.98</v>
          </cell>
          <cell r="AD42">
            <v>384.78</v>
          </cell>
          <cell r="AE42">
            <v>113.64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2593.5</v>
          </cell>
          <cell r="G43">
            <v>0</v>
          </cell>
          <cell r="H43">
            <v>0</v>
          </cell>
          <cell r="I43">
            <v>0</v>
          </cell>
          <cell r="J43">
            <v>-160.30000000000001</v>
          </cell>
          <cell r="K43">
            <v>0</v>
          </cell>
          <cell r="L43">
            <v>160.84</v>
          </cell>
          <cell r="M43">
            <v>0.54</v>
          </cell>
          <cell r="N43">
            <v>71.209999999999994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71.75</v>
          </cell>
          <cell r="AA43">
            <v>2521.75</v>
          </cell>
          <cell r="AB43">
            <v>52.48</v>
          </cell>
          <cell r="AC43">
            <v>94.46</v>
          </cell>
          <cell r="AD43">
            <v>318.33</v>
          </cell>
          <cell r="AE43">
            <v>59.97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3215.25</v>
          </cell>
          <cell r="G44">
            <v>0</v>
          </cell>
          <cell r="H44">
            <v>0</v>
          </cell>
          <cell r="I44">
            <v>1221.7</v>
          </cell>
          <cell r="J44">
            <v>-125.1</v>
          </cell>
          <cell r="K44">
            <v>0</v>
          </cell>
          <cell r="L44">
            <v>228.49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1413.4</v>
          </cell>
          <cell r="AA44">
            <v>1801.85</v>
          </cell>
          <cell r="AB44">
            <v>65.069999999999993</v>
          </cell>
          <cell r="AC44">
            <v>117.12</v>
          </cell>
          <cell r="AD44">
            <v>330.92</v>
          </cell>
          <cell r="AE44">
            <v>74.36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5772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599.98</v>
          </cell>
          <cell r="M45">
            <v>599.98</v>
          </cell>
          <cell r="N45">
            <v>169.56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769.54</v>
          </cell>
          <cell r="AA45">
            <v>5002.46</v>
          </cell>
          <cell r="AB45">
            <v>116.79</v>
          </cell>
          <cell r="AC45">
            <v>210.22</v>
          </cell>
          <cell r="AD45">
            <v>413.04</v>
          </cell>
          <cell r="AE45">
            <v>133.47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3192</v>
          </cell>
          <cell r="G46">
            <v>0</v>
          </cell>
          <cell r="H46">
            <v>0</v>
          </cell>
          <cell r="I46">
            <v>1230.17</v>
          </cell>
          <cell r="J46">
            <v>-125.1</v>
          </cell>
          <cell r="K46">
            <v>0</v>
          </cell>
          <cell r="L46">
            <v>225.96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321.35000000000002</v>
          </cell>
          <cell r="Y46">
            <v>0</v>
          </cell>
          <cell r="Z46">
            <v>1740.04</v>
          </cell>
          <cell r="AA46">
            <v>1451.96</v>
          </cell>
          <cell r="AB46">
            <v>64.58</v>
          </cell>
          <cell r="AC46">
            <v>116.25</v>
          </cell>
          <cell r="AD46">
            <v>330.43</v>
          </cell>
          <cell r="AE46">
            <v>73.81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3192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225.96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188.52</v>
          </cell>
          <cell r="AA47">
            <v>3003.48</v>
          </cell>
          <cell r="AB47">
            <v>64.59</v>
          </cell>
          <cell r="AC47">
            <v>116.25</v>
          </cell>
          <cell r="AD47">
            <v>330.43</v>
          </cell>
          <cell r="AE47">
            <v>73.81</v>
          </cell>
        </row>
        <row r="48">
          <cell r="A48" t="str">
            <v>00837</v>
          </cell>
          <cell r="B48" t="str">
            <v>Ortiz Mora Jose Alberto</v>
          </cell>
          <cell r="C48">
            <v>4999.95</v>
          </cell>
          <cell r="D48">
            <v>1807.36</v>
          </cell>
          <cell r="E48">
            <v>0</v>
          </cell>
          <cell r="F48">
            <v>6807.31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815.82</v>
          </cell>
          <cell r="M48">
            <v>815.82</v>
          </cell>
          <cell r="N48">
            <v>194.95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1010.77</v>
          </cell>
          <cell r="AA48">
            <v>5796.54</v>
          </cell>
          <cell r="AB48">
            <v>132.80000000000001</v>
          </cell>
          <cell r="AC48">
            <v>239.03</v>
          </cell>
          <cell r="AD48">
            <v>439.12</v>
          </cell>
          <cell r="AE48">
            <v>151.77000000000001</v>
          </cell>
        </row>
        <row r="49">
          <cell r="A49" t="str">
            <v>00838</v>
          </cell>
          <cell r="B49" t="str">
            <v>Hernandez García Ramiro</v>
          </cell>
          <cell r="C49">
            <v>4999.95</v>
          </cell>
          <cell r="D49">
            <v>6893.83</v>
          </cell>
          <cell r="E49">
            <v>0</v>
          </cell>
          <cell r="F49">
            <v>11893.78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1902.29</v>
          </cell>
          <cell r="M49">
            <v>1902.29</v>
          </cell>
          <cell r="N49">
            <v>336.09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2238.38</v>
          </cell>
          <cell r="AA49">
            <v>9655.4</v>
          </cell>
          <cell r="AB49">
            <v>221.81</v>
          </cell>
          <cell r="AC49">
            <v>399.25</v>
          </cell>
          <cell r="AD49">
            <v>584.07000000000005</v>
          </cell>
          <cell r="AE49">
            <v>253.49</v>
          </cell>
        </row>
        <row r="50">
          <cell r="A50" t="str">
            <v>00839</v>
          </cell>
          <cell r="B50" t="str">
            <v>Reyes Granada Araceli Janeth</v>
          </cell>
          <cell r="C50">
            <v>3750</v>
          </cell>
          <cell r="D50">
            <v>2416.42</v>
          </cell>
          <cell r="E50">
            <v>0</v>
          </cell>
          <cell r="F50">
            <v>6166.42</v>
          </cell>
          <cell r="G50">
            <v>0</v>
          </cell>
          <cell r="H50">
            <v>1087.1199999999999</v>
          </cell>
          <cell r="I50">
            <v>0</v>
          </cell>
          <cell r="J50">
            <v>0</v>
          </cell>
          <cell r="K50">
            <v>0</v>
          </cell>
          <cell r="L50">
            <v>678.93</v>
          </cell>
          <cell r="M50">
            <v>678.93</v>
          </cell>
          <cell r="N50">
            <v>171.73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1937.78</v>
          </cell>
          <cell r="AA50">
            <v>4228.6400000000003</v>
          </cell>
          <cell r="AB50">
            <v>118.16</v>
          </cell>
          <cell r="AC50">
            <v>212.69</v>
          </cell>
          <cell r="AD50">
            <v>415.28</v>
          </cell>
          <cell r="AE50">
            <v>135.04</v>
          </cell>
        </row>
        <row r="51">
          <cell r="A51" t="str">
            <v>00840</v>
          </cell>
          <cell r="B51" t="str">
            <v>Navarro Villa Lorena</v>
          </cell>
          <cell r="C51">
            <v>3750</v>
          </cell>
          <cell r="D51">
            <v>1197.79</v>
          </cell>
          <cell r="E51">
            <v>0</v>
          </cell>
          <cell r="F51">
            <v>4947.79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452.31</v>
          </cell>
          <cell r="M51">
            <v>452.31</v>
          </cell>
          <cell r="N51">
            <v>137.91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590.22</v>
          </cell>
          <cell r="AA51">
            <v>4357.57</v>
          </cell>
          <cell r="AB51">
            <v>96.84</v>
          </cell>
          <cell r="AC51">
            <v>174.31</v>
          </cell>
          <cell r="AD51">
            <v>380.54</v>
          </cell>
          <cell r="AE51">
            <v>110.67</v>
          </cell>
        </row>
        <row r="52">
          <cell r="A52" t="str">
            <v>00841</v>
          </cell>
          <cell r="B52" t="str">
            <v>Figueroa Lopez Saúl Joaquín</v>
          </cell>
          <cell r="C52">
            <v>4999.95</v>
          </cell>
          <cell r="D52">
            <v>3714.79</v>
          </cell>
          <cell r="E52">
            <v>0</v>
          </cell>
          <cell r="F52">
            <v>8714.74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1223.25</v>
          </cell>
          <cell r="M52">
            <v>1223.25</v>
          </cell>
          <cell r="N52">
            <v>247.87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1471.12</v>
          </cell>
          <cell r="AA52">
            <v>7243.62</v>
          </cell>
          <cell r="AB52">
            <v>166.18</v>
          </cell>
          <cell r="AC52">
            <v>299.12</v>
          </cell>
          <cell r="AD52">
            <v>493.48</v>
          </cell>
          <cell r="AE52">
            <v>189.91</v>
          </cell>
        </row>
        <row r="53">
          <cell r="A53" t="str">
            <v>00842</v>
          </cell>
          <cell r="B53" t="str">
            <v>Mendez Salcedo Jorge Alberto</v>
          </cell>
          <cell r="C53">
            <v>4999.95</v>
          </cell>
          <cell r="D53">
            <v>3714.79</v>
          </cell>
          <cell r="E53">
            <v>0</v>
          </cell>
          <cell r="F53">
            <v>8714.74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1223.25</v>
          </cell>
          <cell r="M53">
            <v>1223.25</v>
          </cell>
          <cell r="N53">
            <v>247.87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1471.12</v>
          </cell>
          <cell r="AA53">
            <v>7243.62</v>
          </cell>
          <cell r="AB53">
            <v>166.18</v>
          </cell>
          <cell r="AC53">
            <v>299.12</v>
          </cell>
          <cell r="AD53">
            <v>493.48</v>
          </cell>
          <cell r="AE53">
            <v>189.91</v>
          </cell>
        </row>
        <row r="54">
          <cell r="A54" t="str">
            <v>00843</v>
          </cell>
          <cell r="B54" t="str">
            <v>Dominguez Vazquez Fernando</v>
          </cell>
          <cell r="C54">
            <v>3000</v>
          </cell>
          <cell r="D54">
            <v>1352.55</v>
          </cell>
          <cell r="E54">
            <v>0</v>
          </cell>
          <cell r="F54">
            <v>4352.55</v>
          </cell>
          <cell r="G54">
            <v>0</v>
          </cell>
          <cell r="H54">
            <v>1265.3599999999999</v>
          </cell>
          <cell r="I54">
            <v>0</v>
          </cell>
          <cell r="J54">
            <v>0</v>
          </cell>
          <cell r="K54">
            <v>0</v>
          </cell>
          <cell r="L54">
            <v>357.08</v>
          </cell>
          <cell r="M54">
            <v>357.08</v>
          </cell>
          <cell r="N54">
            <v>130.22999999999999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516.08000000000004</v>
          </cell>
          <cell r="Y54">
            <v>0</v>
          </cell>
          <cell r="Z54">
            <v>2268.75</v>
          </cell>
          <cell r="AA54">
            <v>2083.8000000000002</v>
          </cell>
          <cell r="AB54">
            <v>91.99</v>
          </cell>
          <cell r="AC54">
            <v>165.58</v>
          </cell>
          <cell r="AD54">
            <v>372.66</v>
          </cell>
          <cell r="AE54">
            <v>105.13</v>
          </cell>
        </row>
        <row r="55">
          <cell r="A55" t="str">
            <v>00844</v>
          </cell>
          <cell r="B55" t="str">
            <v>Leon Guzman Maribel</v>
          </cell>
          <cell r="C55">
            <v>4999.95</v>
          </cell>
          <cell r="D55">
            <v>3714.79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1223.25</v>
          </cell>
          <cell r="M55">
            <v>1223.25</v>
          </cell>
          <cell r="N55">
            <v>247.87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1471.12</v>
          </cell>
          <cell r="AA55">
            <v>7243.62</v>
          </cell>
          <cell r="AB55">
            <v>166.18</v>
          </cell>
          <cell r="AC55">
            <v>299.12</v>
          </cell>
          <cell r="AD55">
            <v>493.48</v>
          </cell>
          <cell r="AE55">
            <v>189.91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00846</v>
          </cell>
          <cell r="B57" t="str">
            <v>Rodriguez Ramirez Magdaleno</v>
          </cell>
          <cell r="C57">
            <v>1848.3</v>
          </cell>
          <cell r="D57">
            <v>0</v>
          </cell>
          <cell r="E57">
            <v>0</v>
          </cell>
          <cell r="F57">
            <v>1848.3</v>
          </cell>
          <cell r="G57">
            <v>0</v>
          </cell>
          <cell r="H57">
            <v>0</v>
          </cell>
          <cell r="I57">
            <v>0</v>
          </cell>
          <cell r="J57">
            <v>-188.71</v>
          </cell>
          <cell r="K57">
            <v>-83.21</v>
          </cell>
          <cell r="L57">
            <v>105.5</v>
          </cell>
          <cell r="M57">
            <v>0</v>
          </cell>
          <cell r="N57">
            <v>0</v>
          </cell>
          <cell r="O57">
            <v>0</v>
          </cell>
          <cell r="P57">
            <v>250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166.79</v>
          </cell>
          <cell r="AA57">
            <v>1681.51</v>
          </cell>
          <cell r="AB57">
            <v>50.75</v>
          </cell>
          <cell r="AC57">
            <v>91.36</v>
          </cell>
          <cell r="AD57">
            <v>316.60000000000002</v>
          </cell>
          <cell r="AE57">
            <v>42.74</v>
          </cell>
        </row>
        <row r="58">
          <cell r="A58" t="str">
            <v>00848</v>
          </cell>
          <cell r="B58" t="str">
            <v>Rivas Padilla Margarita</v>
          </cell>
          <cell r="C58">
            <v>4999.95</v>
          </cell>
          <cell r="D58">
            <v>3301.52</v>
          </cell>
          <cell r="E58">
            <v>0</v>
          </cell>
          <cell r="F58">
            <v>8301.4699999999993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1134.98</v>
          </cell>
          <cell r="M58">
            <v>1134.98</v>
          </cell>
          <cell r="N58">
            <v>236.41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1371.39</v>
          </cell>
          <cell r="AA58">
            <v>6930.08</v>
          </cell>
          <cell r="AB58">
            <v>158.94</v>
          </cell>
          <cell r="AC58">
            <v>286.10000000000002</v>
          </cell>
          <cell r="AD58">
            <v>481.7</v>
          </cell>
          <cell r="AE58">
            <v>181.65</v>
          </cell>
        </row>
        <row r="59">
          <cell r="A59" t="str">
            <v>00849</v>
          </cell>
          <cell r="B59" t="str">
            <v>Chavira Vargas Jose Trinidad</v>
          </cell>
          <cell r="C59">
            <v>3300</v>
          </cell>
          <cell r="D59">
            <v>1052.55</v>
          </cell>
          <cell r="E59">
            <v>0</v>
          </cell>
          <cell r="F59">
            <v>4352.55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357.08</v>
          </cell>
          <cell r="M59">
            <v>357.08</v>
          </cell>
          <cell r="N59">
            <v>119.43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476.51</v>
          </cell>
          <cell r="AA59">
            <v>3876.04</v>
          </cell>
          <cell r="AB59">
            <v>85.19</v>
          </cell>
          <cell r="AC59">
            <v>153.34</v>
          </cell>
          <cell r="AD59">
            <v>361.58</v>
          </cell>
          <cell r="AE59">
            <v>97.36</v>
          </cell>
        </row>
        <row r="60">
          <cell r="A60" t="str">
            <v>00850</v>
          </cell>
          <cell r="B60" t="str">
            <v>Becerra Iñiguez Julio Ricardo</v>
          </cell>
          <cell r="C60">
            <v>1848.3</v>
          </cell>
          <cell r="D60">
            <v>0</v>
          </cell>
          <cell r="E60">
            <v>0</v>
          </cell>
          <cell r="F60">
            <v>1848.3</v>
          </cell>
          <cell r="G60">
            <v>0</v>
          </cell>
          <cell r="H60">
            <v>0</v>
          </cell>
          <cell r="I60">
            <v>0</v>
          </cell>
          <cell r="J60">
            <v>-188.71</v>
          </cell>
          <cell r="K60">
            <v>-83.21</v>
          </cell>
          <cell r="L60">
            <v>105.5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-83.21</v>
          </cell>
          <cell r="AA60">
            <v>1931.51</v>
          </cell>
          <cell r="AB60">
            <v>50.75</v>
          </cell>
          <cell r="AC60">
            <v>91.36</v>
          </cell>
          <cell r="AD60">
            <v>316.60000000000002</v>
          </cell>
          <cell r="AE60">
            <v>42.74</v>
          </cell>
        </row>
        <row r="61">
          <cell r="A61" t="str">
            <v>00851</v>
          </cell>
          <cell r="B61" t="str">
            <v>Orozco  Sanchez Aldana Jose Luis</v>
          </cell>
          <cell r="C61">
            <v>4999.95</v>
          </cell>
          <cell r="D61">
            <v>5000.05</v>
          </cell>
          <cell r="E61">
            <v>0</v>
          </cell>
          <cell r="F61">
            <v>10000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1497.78</v>
          </cell>
          <cell r="M61">
            <v>1497.78</v>
          </cell>
          <cell r="N61">
            <v>283.54000000000002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1781.32</v>
          </cell>
          <cell r="AA61">
            <v>8218.68</v>
          </cell>
          <cell r="AB61">
            <v>188.67</v>
          </cell>
          <cell r="AC61">
            <v>339.6</v>
          </cell>
          <cell r="AD61">
            <v>530.1</v>
          </cell>
          <cell r="AE61">
            <v>215.62</v>
          </cell>
        </row>
        <row r="62">
          <cell r="A62" t="str">
            <v>00852</v>
          </cell>
          <cell r="B62" t="str">
            <v>Ruiz Esparza Hermosillo Hugo Rene</v>
          </cell>
          <cell r="C62">
            <v>4999.95</v>
          </cell>
          <cell r="D62">
            <v>3714.79</v>
          </cell>
          <cell r="E62">
            <v>0</v>
          </cell>
          <cell r="F62">
            <v>8714.74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1223.25</v>
          </cell>
          <cell r="M62">
            <v>1223.25</v>
          </cell>
          <cell r="N62">
            <v>247.87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1471.12</v>
          </cell>
          <cell r="AA62">
            <v>7243.62</v>
          </cell>
          <cell r="AB62">
            <v>166.18</v>
          </cell>
          <cell r="AC62">
            <v>299.12</v>
          </cell>
          <cell r="AD62">
            <v>493.48</v>
          </cell>
          <cell r="AE62">
            <v>189.91</v>
          </cell>
        </row>
        <row r="63">
          <cell r="A63" t="str">
            <v>00853</v>
          </cell>
          <cell r="B63" t="str">
            <v>Ayala Rodriguez Eliazer</v>
          </cell>
          <cell r="C63">
            <v>4999.95</v>
          </cell>
          <cell r="D63">
            <v>5000.05</v>
          </cell>
          <cell r="E63">
            <v>0</v>
          </cell>
          <cell r="F63">
            <v>10000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1497.78</v>
          </cell>
          <cell r="M63">
            <v>1497.78</v>
          </cell>
          <cell r="N63">
            <v>283.54000000000002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1781.32</v>
          </cell>
          <cell r="AA63">
            <v>8218.68</v>
          </cell>
          <cell r="AB63">
            <v>188.67</v>
          </cell>
          <cell r="AC63">
            <v>339.6</v>
          </cell>
          <cell r="AD63">
            <v>530.1</v>
          </cell>
          <cell r="AE63">
            <v>215.62</v>
          </cell>
        </row>
        <row r="64">
          <cell r="A64" t="str">
            <v>00855</v>
          </cell>
          <cell r="B64" t="str">
            <v>Luna Medrano Cesar Alejandro</v>
          </cell>
          <cell r="C64">
            <v>3750</v>
          </cell>
          <cell r="D64">
            <v>1197.79</v>
          </cell>
          <cell r="E64">
            <v>0</v>
          </cell>
          <cell r="F64">
            <v>4947.79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452.31</v>
          </cell>
          <cell r="M64">
            <v>452.31</v>
          </cell>
          <cell r="N64">
            <v>149.35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601.66</v>
          </cell>
          <cell r="AA64">
            <v>4346.13</v>
          </cell>
          <cell r="AB64">
            <v>104.05</v>
          </cell>
          <cell r="AC64">
            <v>187.29</v>
          </cell>
          <cell r="AD64">
            <v>392.3</v>
          </cell>
          <cell r="AE64">
            <v>118.92</v>
          </cell>
        </row>
        <row r="65">
          <cell r="A65" t="str">
            <v>00856</v>
          </cell>
          <cell r="B65" t="str">
            <v>Iñiguez Ibarra Gustavo</v>
          </cell>
          <cell r="C65">
            <v>4995</v>
          </cell>
          <cell r="D65">
            <v>560.37</v>
          </cell>
          <cell r="E65">
            <v>0</v>
          </cell>
          <cell r="F65">
            <v>5555.37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561.16</v>
          </cell>
          <cell r="M65">
            <v>561.16</v>
          </cell>
          <cell r="N65">
            <v>160.16999999999999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721.33</v>
          </cell>
          <cell r="AA65">
            <v>4834.04</v>
          </cell>
          <cell r="AB65">
            <v>110.87</v>
          </cell>
          <cell r="AC65">
            <v>199.57</v>
          </cell>
          <cell r="AD65">
            <v>403.41</v>
          </cell>
          <cell r="AE65">
            <v>126.71</v>
          </cell>
        </row>
        <row r="66">
          <cell r="A66" t="str">
            <v>00857</v>
          </cell>
          <cell r="B66" t="str">
            <v>Delgado Valenzuela Roberto</v>
          </cell>
          <cell r="C66">
            <v>2667.3</v>
          </cell>
          <cell r="D66">
            <v>0</v>
          </cell>
          <cell r="E66">
            <v>0</v>
          </cell>
          <cell r="F66">
            <v>2667.3</v>
          </cell>
          <cell r="G66">
            <v>0</v>
          </cell>
          <cell r="H66">
            <v>0</v>
          </cell>
          <cell r="I66">
            <v>0</v>
          </cell>
          <cell r="J66">
            <v>-145.38</v>
          </cell>
          <cell r="K66">
            <v>0</v>
          </cell>
          <cell r="L66">
            <v>168.87</v>
          </cell>
          <cell r="M66">
            <v>23.49</v>
          </cell>
          <cell r="N66">
            <v>73.25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96.74</v>
          </cell>
          <cell r="AA66">
            <v>2570.56</v>
          </cell>
          <cell r="AB66">
            <v>53.97</v>
          </cell>
          <cell r="AC66">
            <v>97.15</v>
          </cell>
          <cell r="AD66">
            <v>319.82</v>
          </cell>
          <cell r="AE66">
            <v>61.68</v>
          </cell>
        </row>
        <row r="67">
          <cell r="A67" t="str">
            <v>00858</v>
          </cell>
          <cell r="B67" t="str">
            <v>Chavez Mora Jesus Armando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321.47000000000003</v>
          </cell>
          <cell r="M67">
            <v>321.47000000000003</v>
          </cell>
          <cell r="N67">
            <v>110.32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431.79</v>
          </cell>
          <cell r="AA67">
            <v>3638.06</v>
          </cell>
          <cell r="AB67">
            <v>79.42</v>
          </cell>
          <cell r="AC67">
            <v>142.96</v>
          </cell>
          <cell r="AD67">
            <v>352.19</v>
          </cell>
          <cell r="AE67">
            <v>90.77</v>
          </cell>
        </row>
        <row r="68">
          <cell r="A68" t="str">
            <v>00859</v>
          </cell>
          <cell r="B68" t="str">
            <v>Cisneros Gabriel Juan Fernando</v>
          </cell>
          <cell r="C68">
            <v>3000</v>
          </cell>
          <cell r="D68">
            <v>1069.8499999999999</v>
          </cell>
          <cell r="E68">
            <v>0</v>
          </cell>
          <cell r="F68">
            <v>4069.85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321.47000000000003</v>
          </cell>
          <cell r="M68">
            <v>321.47000000000003</v>
          </cell>
          <cell r="N68">
            <v>110.32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431.79</v>
          </cell>
          <cell r="AA68">
            <v>3638.06</v>
          </cell>
          <cell r="AB68">
            <v>79.42</v>
          </cell>
          <cell r="AC68">
            <v>142.96</v>
          </cell>
          <cell r="AD68">
            <v>352.19</v>
          </cell>
          <cell r="AE68">
            <v>90.77</v>
          </cell>
        </row>
        <row r="69">
          <cell r="A69" t="str">
            <v>00860</v>
          </cell>
          <cell r="B69" t="str">
            <v>De La Torre Gonzalez Juan Carlos</v>
          </cell>
          <cell r="C69">
            <v>4999.95</v>
          </cell>
          <cell r="D69">
            <v>3714.79</v>
          </cell>
          <cell r="E69">
            <v>0</v>
          </cell>
          <cell r="F69">
            <v>8714.74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1223.25</v>
          </cell>
          <cell r="M69">
            <v>1223.25</v>
          </cell>
          <cell r="N69">
            <v>292.57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1515.82</v>
          </cell>
          <cell r="AA69">
            <v>7198.92</v>
          </cell>
          <cell r="AB69">
            <v>194.36</v>
          </cell>
          <cell r="AC69">
            <v>349.85</v>
          </cell>
          <cell r="AD69">
            <v>539.37</v>
          </cell>
          <cell r="AE69">
            <v>222.13</v>
          </cell>
        </row>
        <row r="70">
          <cell r="A70" t="str">
            <v>00861</v>
          </cell>
          <cell r="B70" t="str">
            <v>Cuellar Hernandez Rocio Elizabeth</v>
          </cell>
          <cell r="C70">
            <v>1478.64</v>
          </cell>
          <cell r="D70">
            <v>0</v>
          </cell>
          <cell r="E70">
            <v>0</v>
          </cell>
          <cell r="F70">
            <v>1478.64</v>
          </cell>
          <cell r="G70">
            <v>0</v>
          </cell>
          <cell r="H70">
            <v>0</v>
          </cell>
          <cell r="I70">
            <v>0</v>
          </cell>
          <cell r="J70">
            <v>-200.63</v>
          </cell>
          <cell r="K70">
            <v>-118.79</v>
          </cell>
          <cell r="L70">
            <v>81.849999999999994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-118.79</v>
          </cell>
          <cell r="AA70">
            <v>1597.43</v>
          </cell>
          <cell r="AB70">
            <v>40.6</v>
          </cell>
          <cell r="AC70">
            <v>73.09</v>
          </cell>
          <cell r="AD70">
            <v>316.60000000000002</v>
          </cell>
          <cell r="AE70">
            <v>34.19</v>
          </cell>
        </row>
        <row r="71">
          <cell r="A71" t="str">
            <v>00862</v>
          </cell>
          <cell r="B71" t="str">
            <v>Ortiz Gallardo Yuri Ernestina</v>
          </cell>
          <cell r="C71">
            <v>1478.64</v>
          </cell>
          <cell r="D71">
            <v>0</v>
          </cell>
          <cell r="E71">
            <v>0</v>
          </cell>
          <cell r="F71">
            <v>1478.64</v>
          </cell>
          <cell r="G71">
            <v>0</v>
          </cell>
          <cell r="H71">
            <v>0</v>
          </cell>
          <cell r="I71">
            <v>0</v>
          </cell>
          <cell r="J71">
            <v>-200.63</v>
          </cell>
          <cell r="K71">
            <v>-118.79</v>
          </cell>
          <cell r="L71">
            <v>81.849999999999994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-118.79</v>
          </cell>
          <cell r="AA71">
            <v>1597.43</v>
          </cell>
          <cell r="AB71">
            <v>40.6</v>
          </cell>
          <cell r="AC71">
            <v>73.09</v>
          </cell>
          <cell r="AD71">
            <v>316.60000000000002</v>
          </cell>
          <cell r="AE71">
            <v>34.19</v>
          </cell>
        </row>
        <row r="72">
          <cell r="A72" t="str">
            <v>00863</v>
          </cell>
          <cell r="B72" t="str">
            <v>Larios Calvario Manuel</v>
          </cell>
          <cell r="C72">
            <v>3499.95</v>
          </cell>
          <cell r="D72">
            <v>738.21</v>
          </cell>
          <cell r="E72">
            <v>0</v>
          </cell>
          <cell r="F72">
            <v>4238.16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339.78</v>
          </cell>
          <cell r="M72">
            <v>339.78</v>
          </cell>
          <cell r="N72">
            <v>144.88999999999999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484.67</v>
          </cell>
          <cell r="AA72">
            <v>3753.49</v>
          </cell>
          <cell r="AB72">
            <v>101.24</v>
          </cell>
          <cell r="AC72">
            <v>182.22</v>
          </cell>
          <cell r="AD72">
            <v>387.71</v>
          </cell>
          <cell r="AE72">
            <v>115.7</v>
          </cell>
        </row>
        <row r="73">
          <cell r="A73" t="str">
            <v>00864</v>
          </cell>
          <cell r="B73" t="str">
            <v>Gonzalez Ramirez Miriam Noemi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110.32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431.79</v>
          </cell>
          <cell r="AA73">
            <v>3638.06</v>
          </cell>
          <cell r="AB73">
            <v>79.42</v>
          </cell>
          <cell r="AC73">
            <v>142.96</v>
          </cell>
          <cell r="AD73">
            <v>352.19</v>
          </cell>
          <cell r="AE73">
            <v>90.77</v>
          </cell>
        </row>
        <row r="74">
          <cell r="A74" t="str">
            <v>00865</v>
          </cell>
          <cell r="B74" t="str">
            <v>Guerrero Torres Edgar Emmanuel</v>
          </cell>
          <cell r="C74">
            <v>4999.95</v>
          </cell>
          <cell r="D74">
            <v>3714.79</v>
          </cell>
          <cell r="E74">
            <v>0</v>
          </cell>
          <cell r="F74">
            <v>8714.74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1223.25</v>
          </cell>
          <cell r="M74">
            <v>1223.25</v>
          </cell>
          <cell r="N74">
            <v>247.87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1471.12</v>
          </cell>
          <cell r="AA74">
            <v>7243.62</v>
          </cell>
          <cell r="AB74">
            <v>166.18</v>
          </cell>
          <cell r="AC74">
            <v>299.12</v>
          </cell>
          <cell r="AD74">
            <v>493.48</v>
          </cell>
          <cell r="AE74">
            <v>189.91</v>
          </cell>
        </row>
        <row r="75">
          <cell r="A75" t="str">
            <v>00866</v>
          </cell>
          <cell r="B75" t="str">
            <v>Enriquez Sierra Juan Pablo</v>
          </cell>
          <cell r="C75">
            <v>4999.95</v>
          </cell>
          <cell r="D75">
            <v>3714.79</v>
          </cell>
          <cell r="E75">
            <v>0</v>
          </cell>
          <cell r="F75">
            <v>8714.74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1223.25</v>
          </cell>
          <cell r="M75">
            <v>1223.25</v>
          </cell>
          <cell r="N75">
            <v>247.87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1471.12</v>
          </cell>
          <cell r="AA75">
            <v>7243.62</v>
          </cell>
          <cell r="AB75">
            <v>166.18</v>
          </cell>
          <cell r="AC75">
            <v>299.12</v>
          </cell>
          <cell r="AD75">
            <v>493.48</v>
          </cell>
          <cell r="AE75">
            <v>189.91</v>
          </cell>
        </row>
        <row r="76">
          <cell r="A76" t="str">
            <v>00867</v>
          </cell>
          <cell r="B76" t="str">
            <v>Martinez Espinoza Maria Veronica</v>
          </cell>
          <cell r="C76">
            <v>4999.95</v>
          </cell>
          <cell r="D76">
            <v>5000.05</v>
          </cell>
          <cell r="E76">
            <v>0</v>
          </cell>
          <cell r="F76">
            <v>10000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1497.78</v>
          </cell>
          <cell r="M76">
            <v>1497.78</v>
          </cell>
          <cell r="N76">
            <v>283.54000000000002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1781.32</v>
          </cell>
          <cell r="AA76">
            <v>8218.68</v>
          </cell>
          <cell r="AB76">
            <v>188.67</v>
          </cell>
          <cell r="AC76">
            <v>339.6</v>
          </cell>
          <cell r="AD76">
            <v>530.1</v>
          </cell>
          <cell r="AE76">
            <v>215.62</v>
          </cell>
        </row>
        <row r="77">
          <cell r="A77" t="str">
            <v>00868</v>
          </cell>
          <cell r="B77" t="str">
            <v>Lopez Samano Claudia</v>
          </cell>
          <cell r="C77">
            <v>3000</v>
          </cell>
          <cell r="D77">
            <v>1069.8499999999999</v>
          </cell>
          <cell r="E77">
            <v>0</v>
          </cell>
          <cell r="F77">
            <v>4069.85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321.47000000000003</v>
          </cell>
          <cell r="M77">
            <v>321.47000000000003</v>
          </cell>
          <cell r="N77">
            <v>110.32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431.79</v>
          </cell>
          <cell r="AA77">
            <v>3638.06</v>
          </cell>
          <cell r="AB77">
            <v>79.42</v>
          </cell>
          <cell r="AC77">
            <v>142.96</v>
          </cell>
          <cell r="AD77">
            <v>352.19</v>
          </cell>
          <cell r="AE77">
            <v>90.77</v>
          </cell>
        </row>
        <row r="78">
          <cell r="A78" t="str">
            <v>00869</v>
          </cell>
          <cell r="B78" t="str">
            <v>Resendiz Mora Martha Dolores</v>
          </cell>
          <cell r="C78">
            <v>4999.95</v>
          </cell>
          <cell r="D78">
            <v>6893.83</v>
          </cell>
          <cell r="E78">
            <v>0</v>
          </cell>
          <cell r="F78">
            <v>11893.78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1902.29</v>
          </cell>
          <cell r="M78">
            <v>1902.29</v>
          </cell>
          <cell r="N78">
            <v>336.09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2238.38</v>
          </cell>
          <cell r="AA78">
            <v>9655.4</v>
          </cell>
          <cell r="AB78">
            <v>221.81</v>
          </cell>
          <cell r="AC78">
            <v>399.25</v>
          </cell>
          <cell r="AD78">
            <v>584.07000000000005</v>
          </cell>
          <cell r="AE78">
            <v>253.49</v>
          </cell>
        </row>
        <row r="79">
          <cell r="A79" t="str">
            <v>00870</v>
          </cell>
          <cell r="B79" t="str">
            <v>Gil Medina Miriam Elyada</v>
          </cell>
          <cell r="C79">
            <v>4999.95</v>
          </cell>
          <cell r="D79">
            <v>6893.83</v>
          </cell>
          <cell r="E79">
            <v>0</v>
          </cell>
          <cell r="F79">
            <v>11893.78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1902.29</v>
          </cell>
          <cell r="M79">
            <v>1902.29</v>
          </cell>
          <cell r="N79">
            <v>336.09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2238.38</v>
          </cell>
          <cell r="AA79">
            <v>9655.4</v>
          </cell>
          <cell r="AB79">
            <v>221.81</v>
          </cell>
          <cell r="AC79">
            <v>399.25</v>
          </cell>
          <cell r="AD79">
            <v>584.07000000000005</v>
          </cell>
          <cell r="AE79">
            <v>253.49</v>
          </cell>
        </row>
        <row r="80">
          <cell r="A80" t="str">
            <v>00871</v>
          </cell>
          <cell r="B80" t="str">
            <v>Gonzalez Vizcaino Maria Lucia</v>
          </cell>
          <cell r="C80">
            <v>4999.95</v>
          </cell>
          <cell r="D80">
            <v>555.41999999999996</v>
          </cell>
          <cell r="E80">
            <v>0</v>
          </cell>
          <cell r="F80">
            <v>5555.37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561.16</v>
          </cell>
          <cell r="M80">
            <v>561.16</v>
          </cell>
          <cell r="N80">
            <v>160.19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721.35</v>
          </cell>
          <cell r="AA80">
            <v>4834.0200000000004</v>
          </cell>
          <cell r="AB80">
            <v>110.89</v>
          </cell>
          <cell r="AC80">
            <v>199.59</v>
          </cell>
          <cell r="AD80">
            <v>403.42</v>
          </cell>
          <cell r="AE80">
            <v>126.73</v>
          </cell>
        </row>
        <row r="81">
          <cell r="A81" t="str">
            <v>00873</v>
          </cell>
          <cell r="B81" t="str">
            <v>Gonzalez Real  Blanca Lucero</v>
          </cell>
          <cell r="C81">
            <v>1848.3</v>
          </cell>
          <cell r="D81">
            <v>297</v>
          </cell>
          <cell r="E81">
            <v>0</v>
          </cell>
          <cell r="F81">
            <v>2145.3000000000002</v>
          </cell>
          <cell r="G81">
            <v>0</v>
          </cell>
          <cell r="H81">
            <v>0</v>
          </cell>
          <cell r="I81">
            <v>0</v>
          </cell>
          <cell r="J81">
            <v>-188.71</v>
          </cell>
          <cell r="K81">
            <v>-64.2</v>
          </cell>
          <cell r="L81">
            <v>124.51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-64.2</v>
          </cell>
          <cell r="AA81">
            <v>2209.5</v>
          </cell>
          <cell r="AB81">
            <v>57.81</v>
          </cell>
          <cell r="AC81">
            <v>104.06</v>
          </cell>
          <cell r="AD81">
            <v>323.66000000000003</v>
          </cell>
          <cell r="AE81">
            <v>48.68</v>
          </cell>
        </row>
        <row r="82">
          <cell r="A82" t="str">
            <v>00874</v>
          </cell>
          <cell r="B82" t="str">
            <v>Camiruaga Lopez Monica Del Carmen</v>
          </cell>
          <cell r="C82">
            <v>3000</v>
          </cell>
          <cell r="D82">
            <v>1352.55</v>
          </cell>
          <cell r="E82">
            <v>0</v>
          </cell>
          <cell r="F82">
            <v>4352.55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357.08</v>
          </cell>
          <cell r="M82">
            <v>357.08</v>
          </cell>
          <cell r="N82">
            <v>118.15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475.23</v>
          </cell>
          <cell r="AA82">
            <v>3877.32</v>
          </cell>
          <cell r="AB82">
            <v>84.37</v>
          </cell>
          <cell r="AC82">
            <v>151.87</v>
          </cell>
          <cell r="AD82">
            <v>360.25</v>
          </cell>
          <cell r="AE82">
            <v>96.42</v>
          </cell>
        </row>
        <row r="83">
          <cell r="A83" t="str">
            <v>00875</v>
          </cell>
          <cell r="B83" t="str">
            <v>Sanchez Parrilla Daniel Trinidad</v>
          </cell>
          <cell r="C83">
            <v>3000</v>
          </cell>
          <cell r="D83">
            <v>1000</v>
          </cell>
          <cell r="E83">
            <v>0</v>
          </cell>
          <cell r="F83">
            <v>4000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313.87</v>
          </cell>
          <cell r="M83">
            <v>313.87</v>
          </cell>
          <cell r="N83">
            <v>108.37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422.24</v>
          </cell>
          <cell r="AA83">
            <v>3577.76</v>
          </cell>
          <cell r="AB83">
            <v>78.2</v>
          </cell>
          <cell r="AC83">
            <v>140.76</v>
          </cell>
          <cell r="AD83">
            <v>350.2</v>
          </cell>
          <cell r="AE83">
            <v>89.37</v>
          </cell>
        </row>
        <row r="84">
          <cell r="A84" t="str">
            <v>00876</v>
          </cell>
          <cell r="B84" t="str">
            <v>Perez Palacios Jorge Antonio</v>
          </cell>
          <cell r="C84">
            <v>3000</v>
          </cell>
          <cell r="D84">
            <v>1000</v>
          </cell>
          <cell r="E84">
            <v>0</v>
          </cell>
          <cell r="F84">
            <v>4000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313.87</v>
          </cell>
          <cell r="M84">
            <v>313.87</v>
          </cell>
          <cell r="N84">
            <v>108.37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422.24</v>
          </cell>
          <cell r="AA84">
            <v>3577.76</v>
          </cell>
          <cell r="AB84">
            <v>78.2</v>
          </cell>
          <cell r="AC84">
            <v>140.76</v>
          </cell>
          <cell r="AD84">
            <v>350.2</v>
          </cell>
          <cell r="AE84">
            <v>89.37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3189</v>
          </cell>
          <cell r="D85">
            <v>0</v>
          </cell>
          <cell r="E85">
            <v>0</v>
          </cell>
          <cell r="F85">
            <v>3189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225.63</v>
          </cell>
          <cell r="M85">
            <v>100.53</v>
          </cell>
          <cell r="N85">
            <v>87.57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188.1</v>
          </cell>
          <cell r="AA85">
            <v>3000.9</v>
          </cell>
          <cell r="AB85">
            <v>64.52</v>
          </cell>
          <cell r="AC85">
            <v>116.14</v>
          </cell>
          <cell r="AD85">
            <v>330.37</v>
          </cell>
          <cell r="AE85">
            <v>73.739999999999995</v>
          </cell>
        </row>
        <row r="86">
          <cell r="A86" t="str">
            <v>00879</v>
          </cell>
          <cell r="B86" t="str">
            <v>Santana Aguilar Maria Felix</v>
          </cell>
          <cell r="C86">
            <v>3750</v>
          </cell>
          <cell r="D86">
            <v>1197.79</v>
          </cell>
          <cell r="E86">
            <v>0</v>
          </cell>
          <cell r="F86">
            <v>4947.79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452.31</v>
          </cell>
          <cell r="M86">
            <v>452.31</v>
          </cell>
          <cell r="N86">
            <v>145.22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597.53</v>
          </cell>
          <cell r="AA86">
            <v>4350.26</v>
          </cell>
          <cell r="AB86">
            <v>101.44</v>
          </cell>
          <cell r="AC86">
            <v>182.59</v>
          </cell>
          <cell r="AD86">
            <v>388.05</v>
          </cell>
          <cell r="AE86">
            <v>115.93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183.72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1733.3</v>
          </cell>
          <cell r="AA9">
            <v>4150.45</v>
          </cell>
          <cell r="AB9">
            <v>126.03</v>
          </cell>
          <cell r="AC9">
            <v>226.85</v>
          </cell>
          <cell r="AD9">
            <v>435.13</v>
          </cell>
          <cell r="AE9">
            <v>144.03</v>
          </cell>
          <cell r="AF9">
            <v>117.67</v>
          </cell>
          <cell r="AG9">
            <v>3600.83</v>
          </cell>
          <cell r="AH9">
            <v>788.01</v>
          </cell>
          <cell r="AI9">
            <v>360.08</v>
          </cell>
          <cell r="AJ9">
            <v>72.02</v>
          </cell>
          <cell r="AK9">
            <v>0</v>
          </cell>
          <cell r="AL9">
            <v>5082.6400000000003</v>
          </cell>
        </row>
        <row r="10">
          <cell r="A10" t="str">
            <v>00005</v>
          </cell>
          <cell r="B10" t="str">
            <v>Contreras García Lucila</v>
          </cell>
          <cell r="C10">
            <v>4803</v>
          </cell>
          <cell r="D10">
            <v>2401.5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500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3497.29</v>
          </cell>
          <cell r="AA12">
            <v>3707.21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0</v>
          </cell>
          <cell r="F13">
            <v>0</v>
          </cell>
          <cell r="G13">
            <v>3695.16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266.85000000000002</v>
          </cell>
          <cell r="N13">
            <v>266.85000000000002</v>
          </cell>
          <cell r="O13">
            <v>114.47</v>
          </cell>
          <cell r="P13">
            <v>1050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1431.32</v>
          </cell>
          <cell r="AA13">
            <v>2263.84</v>
          </cell>
          <cell r="AB13">
            <v>80.25</v>
          </cell>
          <cell r="AC13">
            <v>144.44999999999999</v>
          </cell>
          <cell r="AD13">
            <v>369.9</v>
          </cell>
          <cell r="AE13">
            <v>91.71</v>
          </cell>
          <cell r="AF13">
            <v>73.900000000000006</v>
          </cell>
          <cell r="AG13">
            <v>2292.7800000000002</v>
          </cell>
          <cell r="AH13">
            <v>594.6</v>
          </cell>
          <cell r="AI13">
            <v>229.28</v>
          </cell>
          <cell r="AJ13">
            <v>45.86</v>
          </cell>
          <cell r="AK13">
            <v>0</v>
          </cell>
          <cell r="AL13">
            <v>3328.13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700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938.03</v>
          </cell>
          <cell r="AA14">
            <v>2587.7199999999998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176.37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582.34</v>
          </cell>
          <cell r="AA15">
            <v>4318.01</v>
          </cell>
          <cell r="AB15">
            <v>121.4</v>
          </cell>
          <cell r="AC15">
            <v>218.51</v>
          </cell>
          <cell r="AD15">
            <v>427.58</v>
          </cell>
          <cell r="AE15">
            <v>138.74</v>
          </cell>
          <cell r="AF15">
            <v>98.01</v>
          </cell>
          <cell r="AG15">
            <v>3468.45</v>
          </cell>
          <cell r="AH15">
            <v>767.49</v>
          </cell>
          <cell r="AI15">
            <v>346.85</v>
          </cell>
          <cell r="AJ15">
            <v>69.37</v>
          </cell>
          <cell r="AK15">
            <v>0</v>
          </cell>
          <cell r="AL15">
            <v>4888.91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3944.05</v>
          </cell>
          <cell r="AA18">
            <v>3807.95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4481.3999999999996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6277.97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283.44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1433.8</v>
          </cell>
          <cell r="AA21">
            <v>7280.9</v>
          </cell>
          <cell r="AB21">
            <v>188.92</v>
          </cell>
          <cell r="AC21">
            <v>340.06</v>
          </cell>
          <cell r="AD21">
            <v>537.54999999999995</v>
          </cell>
          <cell r="AE21">
            <v>215.91</v>
          </cell>
          <cell r="AF21">
            <v>174.29</v>
          </cell>
          <cell r="AG21">
            <v>5397.83</v>
          </cell>
          <cell r="AH21">
            <v>1066.53</v>
          </cell>
          <cell r="AI21">
            <v>539.78</v>
          </cell>
          <cell r="AJ21">
            <v>107.96</v>
          </cell>
          <cell r="AK21">
            <v>0</v>
          </cell>
          <cell r="AL21">
            <v>7502.3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500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2464.11</v>
          </cell>
          <cell r="AA22">
            <v>1810.89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3596.63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249.97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1400.34</v>
          </cell>
          <cell r="AA25">
            <v>7314.4</v>
          </cell>
          <cell r="AB25">
            <v>167.81</v>
          </cell>
          <cell r="AC25">
            <v>302.06</v>
          </cell>
          <cell r="AD25">
            <v>503.18</v>
          </cell>
          <cell r="AE25">
            <v>191.79</v>
          </cell>
          <cell r="AF25">
            <v>174.29</v>
          </cell>
          <cell r="AG25">
            <v>4794.67</v>
          </cell>
          <cell r="AH25">
            <v>973.05</v>
          </cell>
          <cell r="AI25">
            <v>479.47</v>
          </cell>
          <cell r="AJ25">
            <v>95.89</v>
          </cell>
          <cell r="AK25">
            <v>0</v>
          </cell>
          <cell r="AL25">
            <v>6709.16</v>
          </cell>
        </row>
        <row r="26">
          <cell r="A26" t="str">
            <v>00165</v>
          </cell>
          <cell r="B26" t="str">
            <v>Gomez Dueñas Roselia</v>
          </cell>
          <cell r="C26">
            <v>2593.5</v>
          </cell>
          <cell r="D26">
            <v>0</v>
          </cell>
          <cell r="E26">
            <v>0</v>
          </cell>
          <cell r="F26">
            <v>0</v>
          </cell>
          <cell r="G26">
            <v>2593.5</v>
          </cell>
          <cell r="H26">
            <v>0</v>
          </cell>
          <cell r="I26">
            <v>0</v>
          </cell>
          <cell r="J26">
            <v>1105.95</v>
          </cell>
          <cell r="K26">
            <v>-160.30000000000001</v>
          </cell>
          <cell r="L26">
            <v>-8.56</v>
          </cell>
          <cell r="M26">
            <v>151.74</v>
          </cell>
          <cell r="N26">
            <v>0</v>
          </cell>
          <cell r="O26">
            <v>75.39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1172.78</v>
          </cell>
          <cell r="AA26">
            <v>1420.72</v>
          </cell>
          <cell r="AB26">
            <v>55.55</v>
          </cell>
          <cell r="AC26">
            <v>100</v>
          </cell>
          <cell r="AD26">
            <v>329.79</v>
          </cell>
          <cell r="AE26">
            <v>63.49</v>
          </cell>
          <cell r="AF26">
            <v>51.87</v>
          </cell>
          <cell r="AG26">
            <v>1587.22</v>
          </cell>
          <cell r="AH26">
            <v>485.34</v>
          </cell>
          <cell r="AI26">
            <v>158.72</v>
          </cell>
          <cell r="AJ26">
            <v>31.74</v>
          </cell>
          <cell r="AK26">
            <v>0</v>
          </cell>
          <cell r="AL26">
            <v>2378.38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700</v>
          </cell>
          <cell r="F27">
            <v>0</v>
          </cell>
          <cell r="G27">
            <v>8575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1120.52</v>
          </cell>
          <cell r="N27">
            <v>1120.52</v>
          </cell>
          <cell r="O27">
            <v>247.65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2269.29</v>
          </cell>
          <cell r="AA27">
            <v>6305.71</v>
          </cell>
          <cell r="AB27">
            <v>166.35</v>
          </cell>
          <cell r="AC27">
            <v>299.42</v>
          </cell>
          <cell r="AD27">
            <v>500.79</v>
          </cell>
          <cell r="AE27">
            <v>190.11</v>
          </cell>
          <cell r="AF27">
            <v>171.5</v>
          </cell>
          <cell r="AG27">
            <v>4752.75</v>
          </cell>
          <cell r="AH27">
            <v>966.56</v>
          </cell>
          <cell r="AI27">
            <v>475.28</v>
          </cell>
          <cell r="AJ27">
            <v>95.06</v>
          </cell>
          <cell r="AK27">
            <v>0</v>
          </cell>
          <cell r="AL27">
            <v>6651.26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0</v>
          </cell>
          <cell r="G28">
            <v>3330</v>
          </cell>
          <cell r="H28">
            <v>0</v>
          </cell>
          <cell r="I28">
            <v>0</v>
          </cell>
          <cell r="J28">
            <v>1149.72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98.55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68.180000000000007</v>
          </cell>
          <cell r="Y28">
            <v>0</v>
          </cell>
          <cell r="Z28">
            <v>1418.47</v>
          </cell>
          <cell r="AA28">
            <v>1911.53</v>
          </cell>
          <cell r="AB28">
            <v>72.319999999999993</v>
          </cell>
          <cell r="AC28">
            <v>130.16999999999999</v>
          </cell>
          <cell r="AD28">
            <v>347.65</v>
          </cell>
          <cell r="AE28">
            <v>82.65</v>
          </cell>
          <cell r="AF28">
            <v>66.599999999999994</v>
          </cell>
          <cell r="AG28">
            <v>2066.1799999999998</v>
          </cell>
          <cell r="AH28">
            <v>550.14</v>
          </cell>
          <cell r="AI28">
            <v>206.62</v>
          </cell>
          <cell r="AJ28">
            <v>41.32</v>
          </cell>
          <cell r="AK28">
            <v>0</v>
          </cell>
          <cell r="AL28">
            <v>3013.51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110.88</v>
          </cell>
          <cell r="P29">
            <v>500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1026.25</v>
          </cell>
          <cell r="AA29">
            <v>3932.85</v>
          </cell>
          <cell r="AB29">
            <v>80.099999999999994</v>
          </cell>
          <cell r="AC29">
            <v>144.18</v>
          </cell>
          <cell r="AD29">
            <v>360.33</v>
          </cell>
          <cell r="AE29">
            <v>91.54</v>
          </cell>
          <cell r="AF29">
            <v>99.18</v>
          </cell>
          <cell r="AG29">
            <v>2288.56</v>
          </cell>
          <cell r="AH29">
            <v>584.61</v>
          </cell>
          <cell r="AI29">
            <v>228.86</v>
          </cell>
          <cell r="AJ29">
            <v>45.77</v>
          </cell>
          <cell r="AK29">
            <v>0</v>
          </cell>
          <cell r="AL29">
            <v>3338.52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172.65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743.05</v>
          </cell>
          <cell r="AA30">
            <v>5140.7</v>
          </cell>
          <cell r="AB30">
            <v>119.05</v>
          </cell>
          <cell r="AC30">
            <v>214.29</v>
          </cell>
          <cell r="AD30">
            <v>423.76</v>
          </cell>
          <cell r="AE30">
            <v>136.06</v>
          </cell>
          <cell r="AF30">
            <v>117.67</v>
          </cell>
          <cell r="AG30">
            <v>3401.4</v>
          </cell>
          <cell r="AH30">
            <v>757.1</v>
          </cell>
          <cell r="AI30">
            <v>340.14</v>
          </cell>
          <cell r="AJ30">
            <v>68.03</v>
          </cell>
          <cell r="AK30">
            <v>0</v>
          </cell>
          <cell r="AL30">
            <v>4820.3999999999996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46.58</v>
          </cell>
          <cell r="Y32">
            <v>0</v>
          </cell>
          <cell r="Z32">
            <v>2643.41</v>
          </cell>
          <cell r="AA32">
            <v>2579.59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0</v>
          </cell>
          <cell r="F33">
            <v>0</v>
          </cell>
          <cell r="G33">
            <v>5137.5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443.92</v>
          </cell>
          <cell r="N33">
            <v>443.92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1231.53</v>
          </cell>
          <cell r="AA33">
            <v>3905.97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102.75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4238.18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83.45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165.88</v>
          </cell>
          <cell r="AA34">
            <v>2984.12</v>
          </cell>
          <cell r="AB34">
            <v>61.49</v>
          </cell>
          <cell r="AC34">
            <v>110.68</v>
          </cell>
          <cell r="AD34">
            <v>335.73</v>
          </cell>
          <cell r="AE34">
            <v>70.28</v>
          </cell>
          <cell r="AF34">
            <v>63</v>
          </cell>
          <cell r="AG34">
            <v>1756.88</v>
          </cell>
          <cell r="AH34">
            <v>507.9</v>
          </cell>
          <cell r="AI34">
            <v>175.69</v>
          </cell>
          <cell r="AJ34">
            <v>35.14</v>
          </cell>
          <cell r="AK34">
            <v>0</v>
          </cell>
          <cell r="AL34">
            <v>2608.89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1000</v>
          </cell>
          <cell r="F35">
            <v>0</v>
          </cell>
          <cell r="G35">
            <v>5584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516.67999999999995</v>
          </cell>
          <cell r="N35">
            <v>516.67999999999995</v>
          </cell>
          <cell r="O35">
            <v>148.99</v>
          </cell>
          <cell r="P35">
            <v>300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2649.72</v>
          </cell>
          <cell r="AA35">
            <v>2934.28</v>
          </cell>
          <cell r="AB35">
            <v>104.14</v>
          </cell>
          <cell r="AC35">
            <v>187.45</v>
          </cell>
          <cell r="AD35">
            <v>399.47</v>
          </cell>
          <cell r="AE35">
            <v>119.01</v>
          </cell>
          <cell r="AF35">
            <v>111.68</v>
          </cell>
          <cell r="AG35">
            <v>2975.32</v>
          </cell>
          <cell r="AH35">
            <v>691.06</v>
          </cell>
          <cell r="AI35">
            <v>297.52999999999997</v>
          </cell>
          <cell r="AJ35">
            <v>59.51</v>
          </cell>
          <cell r="AK35">
            <v>0</v>
          </cell>
          <cell r="AL35">
            <v>4254.1099999999997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2593.5</v>
          </cell>
          <cell r="D36">
            <v>0</v>
          </cell>
          <cell r="E36">
            <v>0</v>
          </cell>
          <cell r="F36">
            <v>0</v>
          </cell>
          <cell r="G36">
            <v>2593.5</v>
          </cell>
          <cell r="H36">
            <v>0</v>
          </cell>
          <cell r="I36">
            <v>0</v>
          </cell>
          <cell r="J36">
            <v>0</v>
          </cell>
          <cell r="K36">
            <v>-160.30000000000001</v>
          </cell>
          <cell r="L36">
            <v>-8.56</v>
          </cell>
          <cell r="M36">
            <v>151.74</v>
          </cell>
          <cell r="N36">
            <v>0</v>
          </cell>
          <cell r="O36">
            <v>76.44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67.88</v>
          </cell>
          <cell r="AA36">
            <v>2525.62</v>
          </cell>
          <cell r="AB36">
            <v>56.32</v>
          </cell>
          <cell r="AC36">
            <v>101.38</v>
          </cell>
          <cell r="AD36">
            <v>330.56</v>
          </cell>
          <cell r="AE36">
            <v>64.37</v>
          </cell>
          <cell r="AF36">
            <v>51.87</v>
          </cell>
          <cell r="AG36">
            <v>1609.2</v>
          </cell>
          <cell r="AH36">
            <v>488.26</v>
          </cell>
          <cell r="AI36">
            <v>160.91999999999999</v>
          </cell>
          <cell r="AJ36">
            <v>32.18</v>
          </cell>
          <cell r="AK36">
            <v>0</v>
          </cell>
          <cell r="AL36">
            <v>2406.8000000000002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2000</v>
          </cell>
          <cell r="F37">
            <v>0</v>
          </cell>
          <cell r="G37">
            <v>5215.25</v>
          </cell>
          <cell r="H37">
            <v>0</v>
          </cell>
          <cell r="I37">
            <v>0</v>
          </cell>
          <cell r="J37">
            <v>1325.42</v>
          </cell>
          <cell r="K37">
            <v>0</v>
          </cell>
          <cell r="L37">
            <v>0</v>
          </cell>
          <cell r="M37">
            <v>456.36</v>
          </cell>
          <cell r="N37">
            <v>456.36</v>
          </cell>
          <cell r="O37">
            <v>94.32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1976.1</v>
          </cell>
          <cell r="AA37">
            <v>3239.15</v>
          </cell>
          <cell r="AB37">
            <v>69.5</v>
          </cell>
          <cell r="AC37">
            <v>125.11</v>
          </cell>
          <cell r="AD37">
            <v>343.74</v>
          </cell>
          <cell r="AE37">
            <v>79.430000000000007</v>
          </cell>
          <cell r="AF37">
            <v>104.31</v>
          </cell>
          <cell r="AG37">
            <v>1985.85</v>
          </cell>
          <cell r="AH37">
            <v>538.35</v>
          </cell>
          <cell r="AI37">
            <v>198.59</v>
          </cell>
          <cell r="AJ37">
            <v>39.72</v>
          </cell>
          <cell r="AK37">
            <v>0</v>
          </cell>
          <cell r="AL37">
            <v>2946.25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3807.36</v>
          </cell>
          <cell r="F41">
            <v>0</v>
          </cell>
          <cell r="G41">
            <v>8807.31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1170.1400000000001</v>
          </cell>
          <cell r="N41">
            <v>1170.1400000000001</v>
          </cell>
          <cell r="O41">
            <v>202.34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1372.48</v>
          </cell>
          <cell r="AA41">
            <v>7434.83</v>
          </cell>
          <cell r="AB41">
            <v>137.78</v>
          </cell>
          <cell r="AC41">
            <v>248.01</v>
          </cell>
          <cell r="AD41">
            <v>454.26</v>
          </cell>
          <cell r="AE41">
            <v>157.46</v>
          </cell>
          <cell r="AF41">
            <v>176.15</v>
          </cell>
          <cell r="AG41">
            <v>3936.6</v>
          </cell>
          <cell r="AH41">
            <v>840.05</v>
          </cell>
          <cell r="AI41">
            <v>393.66</v>
          </cell>
          <cell r="AJ41">
            <v>78.73</v>
          </cell>
          <cell r="AK41">
            <v>0</v>
          </cell>
          <cell r="AL41">
            <v>5582.65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347.05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2176.46</v>
          </cell>
          <cell r="AA42">
            <v>9717.32</v>
          </cell>
          <cell r="AB42">
            <v>229.03</v>
          </cell>
          <cell r="AC42">
            <v>412.26</v>
          </cell>
          <cell r="AD42">
            <v>602.87</v>
          </cell>
          <cell r="AE42">
            <v>261.75</v>
          </cell>
          <cell r="AF42">
            <v>237.88</v>
          </cell>
          <cell r="AG42">
            <v>6543.75</v>
          </cell>
          <cell r="AH42">
            <v>1244.1600000000001</v>
          </cell>
          <cell r="AI42">
            <v>654.38</v>
          </cell>
          <cell r="AJ42">
            <v>130.88</v>
          </cell>
          <cell r="AK42">
            <v>0</v>
          </cell>
          <cell r="AL42">
            <v>9072.7999999999993</v>
          </cell>
        </row>
        <row r="43">
          <cell r="A43" t="str">
            <v>00839</v>
          </cell>
          <cell r="B43" t="str">
            <v>Reyes Granada Araceli Janeth</v>
          </cell>
          <cell r="C43">
            <v>5850</v>
          </cell>
          <cell r="D43">
            <v>0</v>
          </cell>
          <cell r="E43">
            <v>2666.42</v>
          </cell>
          <cell r="F43">
            <v>0</v>
          </cell>
          <cell r="G43">
            <v>8516.42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1108.01</v>
          </cell>
          <cell r="N43">
            <v>1108.01</v>
          </cell>
          <cell r="O43">
            <v>213.65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2442.98</v>
          </cell>
          <cell r="AA43">
            <v>6073.44</v>
          </cell>
          <cell r="AB43">
            <v>144.91</v>
          </cell>
          <cell r="AC43">
            <v>260.83</v>
          </cell>
          <cell r="AD43">
            <v>465.86</v>
          </cell>
          <cell r="AE43">
            <v>165.61</v>
          </cell>
          <cell r="AF43">
            <v>170.33</v>
          </cell>
          <cell r="AG43">
            <v>4140.22</v>
          </cell>
          <cell r="AH43">
            <v>871.6</v>
          </cell>
          <cell r="AI43">
            <v>414.02</v>
          </cell>
          <cell r="AJ43">
            <v>82.8</v>
          </cell>
          <cell r="AK43">
            <v>0</v>
          </cell>
          <cell r="AL43">
            <v>5844.58</v>
          </cell>
        </row>
        <row r="44">
          <cell r="A44" t="str">
            <v>00840</v>
          </cell>
          <cell r="B44" t="str">
            <v>Navarro Villa Lorena</v>
          </cell>
          <cell r="C44">
            <v>4800</v>
          </cell>
          <cell r="D44">
            <v>0</v>
          </cell>
          <cell r="E44">
            <v>2397.79</v>
          </cell>
          <cell r="F44">
            <v>0</v>
          </cell>
          <cell r="G44">
            <v>7197.79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826.35</v>
          </cell>
          <cell r="N44">
            <v>826.35</v>
          </cell>
          <cell r="O44">
            <v>172.39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998.74</v>
          </cell>
          <cell r="AA44">
            <v>6199.05</v>
          </cell>
          <cell r="AB44">
            <v>118.88</v>
          </cell>
          <cell r="AC44">
            <v>213.99</v>
          </cell>
          <cell r="AD44">
            <v>423.49</v>
          </cell>
          <cell r="AE44">
            <v>135.87</v>
          </cell>
          <cell r="AF44">
            <v>143.96</v>
          </cell>
          <cell r="AG44">
            <v>3396.67</v>
          </cell>
          <cell r="AH44">
            <v>756.36</v>
          </cell>
          <cell r="AI44">
            <v>339.67</v>
          </cell>
          <cell r="AJ44">
            <v>67.930000000000007</v>
          </cell>
          <cell r="AK44">
            <v>0</v>
          </cell>
          <cell r="AL44">
            <v>4840.46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249.97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1400.34</v>
          </cell>
          <cell r="AA45">
            <v>7314.4</v>
          </cell>
          <cell r="AB45">
            <v>167.81</v>
          </cell>
          <cell r="AC45">
            <v>302.06</v>
          </cell>
          <cell r="AD45">
            <v>503.18</v>
          </cell>
          <cell r="AE45">
            <v>191.79</v>
          </cell>
          <cell r="AF45">
            <v>174.29</v>
          </cell>
          <cell r="AG45">
            <v>4794.67</v>
          </cell>
          <cell r="AH45">
            <v>973.05</v>
          </cell>
          <cell r="AI45">
            <v>479.47</v>
          </cell>
          <cell r="AJ45">
            <v>95.89</v>
          </cell>
          <cell r="AK45">
            <v>0</v>
          </cell>
          <cell r="AL45">
            <v>6709.16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1352.55</v>
          </cell>
          <cell r="F46">
            <v>0</v>
          </cell>
          <cell r="G46">
            <v>4352.55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338.37</v>
          </cell>
          <cell r="N46">
            <v>338.37</v>
          </cell>
          <cell r="O46">
            <v>140.68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1784.21</v>
          </cell>
          <cell r="AA46">
            <v>2568.34</v>
          </cell>
          <cell r="AB46">
            <v>98.89</v>
          </cell>
          <cell r="AC46">
            <v>178</v>
          </cell>
          <cell r="AD46">
            <v>390.92</v>
          </cell>
          <cell r="AE46">
            <v>113.01</v>
          </cell>
          <cell r="AF46">
            <v>87.05</v>
          </cell>
          <cell r="AG46">
            <v>2825.32</v>
          </cell>
          <cell r="AH46">
            <v>667.81</v>
          </cell>
          <cell r="AI46">
            <v>282.52999999999997</v>
          </cell>
          <cell r="AJ46">
            <v>56.51</v>
          </cell>
          <cell r="AK46">
            <v>0</v>
          </cell>
          <cell r="AL46">
            <v>4032.23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237.47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1299.56</v>
          </cell>
          <cell r="AA49">
            <v>7001.91</v>
          </cell>
          <cell r="AB49">
            <v>159.91999999999999</v>
          </cell>
          <cell r="AC49">
            <v>287.86</v>
          </cell>
          <cell r="AD49">
            <v>490.32</v>
          </cell>
          <cell r="AE49">
            <v>182.77</v>
          </cell>
          <cell r="AF49">
            <v>166.03</v>
          </cell>
          <cell r="AG49">
            <v>4569.2299999999996</v>
          </cell>
          <cell r="AH49">
            <v>938.1</v>
          </cell>
          <cell r="AI49">
            <v>456.92</v>
          </cell>
          <cell r="AJ49">
            <v>91.38</v>
          </cell>
          <cell r="AK49">
            <v>0</v>
          </cell>
          <cell r="AL49">
            <v>6404.43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119.45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457.82</v>
          </cell>
          <cell r="AA50">
            <v>3894.73</v>
          </cell>
          <cell r="AB50">
            <v>85.5</v>
          </cell>
          <cell r="AC50">
            <v>153.9</v>
          </cell>
          <cell r="AD50">
            <v>369.12</v>
          </cell>
          <cell r="AE50">
            <v>97.72</v>
          </cell>
          <cell r="AF50">
            <v>87.05</v>
          </cell>
          <cell r="AG50">
            <v>2442.9</v>
          </cell>
          <cell r="AH50">
            <v>608.52</v>
          </cell>
          <cell r="AI50">
            <v>244.29</v>
          </cell>
          <cell r="AJ50">
            <v>48.86</v>
          </cell>
          <cell r="AK50">
            <v>0</v>
          </cell>
          <cell r="AL50">
            <v>3529.34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289.26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1714.16</v>
          </cell>
          <cell r="AA52">
            <v>8285.84</v>
          </cell>
          <cell r="AB52">
            <v>192.59</v>
          </cell>
          <cell r="AC52">
            <v>346.66</v>
          </cell>
          <cell r="AD52">
            <v>543.52</v>
          </cell>
          <cell r="AE52">
            <v>220.1</v>
          </cell>
          <cell r="AF52">
            <v>200</v>
          </cell>
          <cell r="AG52">
            <v>5502.52</v>
          </cell>
          <cell r="AH52">
            <v>1082.77</v>
          </cell>
          <cell r="AI52">
            <v>550.25</v>
          </cell>
          <cell r="AJ52">
            <v>110.05</v>
          </cell>
          <cell r="AK52">
            <v>0</v>
          </cell>
          <cell r="AL52">
            <v>7665.69</v>
          </cell>
        </row>
        <row r="53">
          <cell r="A53" t="str">
            <v>00855</v>
          </cell>
          <cell r="B53" t="str">
            <v>Luna Medrano Cesar Alejandro</v>
          </cell>
          <cell r="C53">
            <v>3750</v>
          </cell>
          <cell r="D53">
            <v>0</v>
          </cell>
          <cell r="E53">
            <v>1697.79</v>
          </cell>
          <cell r="F53">
            <v>0</v>
          </cell>
          <cell r="G53">
            <v>5447.79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493.56</v>
          </cell>
          <cell r="N53">
            <v>493.56</v>
          </cell>
          <cell r="O53">
            <v>149.69999999999999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643.26</v>
          </cell>
          <cell r="AA53">
            <v>4804.53</v>
          </cell>
          <cell r="AB53">
            <v>104.58</v>
          </cell>
          <cell r="AC53">
            <v>188.24</v>
          </cell>
          <cell r="AD53">
            <v>400.19</v>
          </cell>
          <cell r="AE53">
            <v>119.52</v>
          </cell>
          <cell r="AF53">
            <v>108.96</v>
          </cell>
          <cell r="AG53">
            <v>2987.92</v>
          </cell>
          <cell r="AH53">
            <v>693.01</v>
          </cell>
          <cell r="AI53">
            <v>298.79000000000002</v>
          </cell>
          <cell r="AJ53">
            <v>59.76</v>
          </cell>
          <cell r="AK53">
            <v>0</v>
          </cell>
          <cell r="AL53">
            <v>4267.96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159.94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671.49</v>
          </cell>
          <cell r="AA54">
            <v>4883.88</v>
          </cell>
          <cell r="AB54">
            <v>111.04</v>
          </cell>
          <cell r="AC54">
            <v>199.87</v>
          </cell>
          <cell r="AD54">
            <v>410.71</v>
          </cell>
          <cell r="AE54">
            <v>126.9</v>
          </cell>
          <cell r="AF54">
            <v>111.11</v>
          </cell>
          <cell r="AG54">
            <v>3172.57</v>
          </cell>
          <cell r="AH54">
            <v>721.62</v>
          </cell>
          <cell r="AI54">
            <v>317.26</v>
          </cell>
          <cell r="AJ54">
            <v>63.45</v>
          </cell>
          <cell r="AK54">
            <v>0</v>
          </cell>
          <cell r="AL54">
            <v>4512.91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110.31</v>
          </cell>
          <cell r="P56">
            <v>500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917.92</v>
          </cell>
          <cell r="AA56">
            <v>3151.93</v>
          </cell>
          <cell r="AB56">
            <v>79.739999999999995</v>
          </cell>
          <cell r="AC56">
            <v>143.53</v>
          </cell>
          <cell r="AD56">
            <v>359.74</v>
          </cell>
          <cell r="AE56">
            <v>91.13</v>
          </cell>
          <cell r="AF56">
            <v>81.400000000000006</v>
          </cell>
          <cell r="AG56">
            <v>2278.27</v>
          </cell>
          <cell r="AH56">
            <v>583.01</v>
          </cell>
          <cell r="AI56">
            <v>227.83</v>
          </cell>
          <cell r="AJ56">
            <v>45.57</v>
          </cell>
          <cell r="AK56">
            <v>0</v>
          </cell>
          <cell r="AL56">
            <v>3307.21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178.74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1329.11</v>
          </cell>
          <cell r="AA57">
            <v>7385.63</v>
          </cell>
          <cell r="AB57">
            <v>122.89</v>
          </cell>
          <cell r="AC57">
            <v>221.21</v>
          </cell>
          <cell r="AD57">
            <v>430.03</v>
          </cell>
          <cell r="AE57">
            <v>140.44999999999999</v>
          </cell>
          <cell r="AF57">
            <v>174.29</v>
          </cell>
          <cell r="AG57">
            <v>3511.28</v>
          </cell>
          <cell r="AH57">
            <v>774.13</v>
          </cell>
          <cell r="AI57">
            <v>351.13</v>
          </cell>
          <cell r="AJ57">
            <v>70.23</v>
          </cell>
          <cell r="AK57">
            <v>0</v>
          </cell>
          <cell r="AL57">
            <v>5021.51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1250</v>
          </cell>
          <cell r="F58">
            <v>0</v>
          </cell>
          <cell r="G58">
            <v>3375.5</v>
          </cell>
          <cell r="H58">
            <v>0</v>
          </cell>
          <cell r="I58">
            <v>0</v>
          </cell>
          <cell r="J58">
            <v>0</v>
          </cell>
          <cell r="K58">
            <v>-125.1</v>
          </cell>
          <cell r="L58">
            <v>0</v>
          </cell>
          <cell r="M58">
            <v>232.07</v>
          </cell>
          <cell r="N58">
            <v>106.97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106.97</v>
          </cell>
          <cell r="AA58">
            <v>3268.53</v>
          </cell>
          <cell r="AB58">
            <v>88.56</v>
          </cell>
          <cell r="AC58">
            <v>159.4</v>
          </cell>
          <cell r="AD58">
            <v>362.79</v>
          </cell>
          <cell r="AE58">
            <v>74.569999999999993</v>
          </cell>
          <cell r="AF58">
            <v>67.510000000000005</v>
          </cell>
          <cell r="AG58">
            <v>1864.35</v>
          </cell>
          <cell r="AH58">
            <v>610.75</v>
          </cell>
          <cell r="AI58">
            <v>186.44</v>
          </cell>
          <cell r="AJ58">
            <v>37.29</v>
          </cell>
          <cell r="AK58">
            <v>0</v>
          </cell>
          <cell r="AL58">
            <v>2840.91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1000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1106.97</v>
          </cell>
          <cell r="AA59">
            <v>2268.5300000000002</v>
          </cell>
          <cell r="AB59">
            <v>88.56</v>
          </cell>
          <cell r="AC59">
            <v>159.4</v>
          </cell>
          <cell r="AD59">
            <v>362.79</v>
          </cell>
          <cell r="AE59">
            <v>74.569999999999993</v>
          </cell>
          <cell r="AF59">
            <v>67.510000000000005</v>
          </cell>
          <cell r="AG59">
            <v>1864.35</v>
          </cell>
          <cell r="AH59">
            <v>610.75</v>
          </cell>
          <cell r="AI59">
            <v>186.44</v>
          </cell>
          <cell r="AJ59">
            <v>37.29</v>
          </cell>
          <cell r="AK59">
            <v>0</v>
          </cell>
          <cell r="AL59">
            <v>2840.91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442.92</v>
          </cell>
          <cell r="AA60">
            <v>3795.24</v>
          </cell>
          <cell r="AB60">
            <v>83.95</v>
          </cell>
          <cell r="AC60">
            <v>151.11000000000001</v>
          </cell>
          <cell r="AD60">
            <v>366.6</v>
          </cell>
          <cell r="AE60">
            <v>95.95</v>
          </cell>
          <cell r="AF60">
            <v>84.76</v>
          </cell>
          <cell r="AG60">
            <v>2398.65</v>
          </cell>
          <cell r="AH60">
            <v>601.66</v>
          </cell>
          <cell r="AI60">
            <v>239.87</v>
          </cell>
          <cell r="AJ60">
            <v>47.97</v>
          </cell>
          <cell r="AK60">
            <v>0</v>
          </cell>
          <cell r="AL60">
            <v>3468.86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1150.3699999999999</v>
          </cell>
          <cell r="O62">
            <v>249.97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1400.34</v>
          </cell>
          <cell r="AA62">
            <v>7314.4</v>
          </cell>
          <cell r="AB62">
            <v>167.81</v>
          </cell>
          <cell r="AC62">
            <v>302.06</v>
          </cell>
          <cell r="AD62">
            <v>503.18</v>
          </cell>
          <cell r="AE62">
            <v>191.79</v>
          </cell>
          <cell r="AF62">
            <v>174.29</v>
          </cell>
          <cell r="AG62">
            <v>4794.67</v>
          </cell>
          <cell r="AH62">
            <v>973.05</v>
          </cell>
          <cell r="AI62">
            <v>479.47</v>
          </cell>
          <cell r="AJ62">
            <v>95.89</v>
          </cell>
          <cell r="AK62">
            <v>0</v>
          </cell>
          <cell r="AL62">
            <v>6709.16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249.97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1400.34</v>
          </cell>
          <cell r="AA63">
            <v>7314.4</v>
          </cell>
          <cell r="AB63">
            <v>167.81</v>
          </cell>
          <cell r="AC63">
            <v>302.06</v>
          </cell>
          <cell r="AD63">
            <v>503.18</v>
          </cell>
          <cell r="AE63">
            <v>191.79</v>
          </cell>
          <cell r="AF63">
            <v>174.29</v>
          </cell>
          <cell r="AG63">
            <v>4794.67</v>
          </cell>
          <cell r="AH63">
            <v>973.05</v>
          </cell>
          <cell r="AI63">
            <v>479.47</v>
          </cell>
          <cell r="AJ63">
            <v>95.89</v>
          </cell>
          <cell r="AK63">
            <v>0</v>
          </cell>
          <cell r="AL63">
            <v>6709.16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110.31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417.92</v>
          </cell>
          <cell r="AA64">
            <v>3651.93</v>
          </cell>
          <cell r="AB64">
            <v>79.739999999999995</v>
          </cell>
          <cell r="AC64">
            <v>143.53</v>
          </cell>
          <cell r="AD64">
            <v>359.74</v>
          </cell>
          <cell r="AE64">
            <v>91.13</v>
          </cell>
          <cell r="AF64">
            <v>81.400000000000006</v>
          </cell>
          <cell r="AG64">
            <v>2278.27</v>
          </cell>
          <cell r="AH64">
            <v>583.01</v>
          </cell>
          <cell r="AI64">
            <v>227.83</v>
          </cell>
          <cell r="AJ64">
            <v>45.57</v>
          </cell>
          <cell r="AK64">
            <v>0</v>
          </cell>
          <cell r="AL64">
            <v>3307.21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347.05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2176.46</v>
          </cell>
          <cell r="AA65">
            <v>9717.32</v>
          </cell>
          <cell r="AB65">
            <v>229.03</v>
          </cell>
          <cell r="AC65">
            <v>412.26</v>
          </cell>
          <cell r="AD65">
            <v>602.87</v>
          </cell>
          <cell r="AE65">
            <v>261.75</v>
          </cell>
          <cell r="AF65">
            <v>237.88</v>
          </cell>
          <cell r="AG65">
            <v>6543.75</v>
          </cell>
          <cell r="AH65">
            <v>1244.1600000000001</v>
          </cell>
          <cell r="AI65">
            <v>654.38</v>
          </cell>
          <cell r="AJ65">
            <v>130.88</v>
          </cell>
          <cell r="AK65">
            <v>0</v>
          </cell>
          <cell r="AL65">
            <v>9072.7999999999993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598.78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2428.19</v>
          </cell>
          <cell r="AA66">
            <v>9465.59</v>
          </cell>
          <cell r="AB66">
            <v>387.78</v>
          </cell>
          <cell r="AC66">
            <v>698.01</v>
          </cell>
          <cell r="AD66">
            <v>861.41</v>
          </cell>
          <cell r="AE66">
            <v>443.18</v>
          </cell>
          <cell r="AF66">
            <v>237.88</v>
          </cell>
          <cell r="AG66">
            <v>11079.52</v>
          </cell>
          <cell r="AH66">
            <v>1947.2</v>
          </cell>
          <cell r="AI66">
            <v>1107.95</v>
          </cell>
          <cell r="AJ66">
            <v>221.59</v>
          </cell>
          <cell r="AK66">
            <v>0</v>
          </cell>
          <cell r="AL66">
            <v>15037.32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159.96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1271.51</v>
          </cell>
          <cell r="AA67">
            <v>4283.8599999999997</v>
          </cell>
          <cell r="AB67">
            <v>111.05</v>
          </cell>
          <cell r="AC67">
            <v>199.89</v>
          </cell>
          <cell r="AD67">
            <v>410.73</v>
          </cell>
          <cell r="AE67">
            <v>126.92</v>
          </cell>
          <cell r="AF67">
            <v>111.11</v>
          </cell>
          <cell r="AG67">
            <v>3172.88</v>
          </cell>
          <cell r="AH67">
            <v>721.67</v>
          </cell>
          <cell r="AI67">
            <v>317.29000000000002</v>
          </cell>
          <cell r="AJ67">
            <v>63.46</v>
          </cell>
          <cell r="AK67">
            <v>0</v>
          </cell>
          <cell r="AL67">
            <v>4513.33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59.53</v>
          </cell>
          <cell r="AC68">
            <v>107.15</v>
          </cell>
          <cell r="AD68">
            <v>333.77</v>
          </cell>
          <cell r="AE68">
            <v>50.13</v>
          </cell>
          <cell r="AF68">
            <v>43.47</v>
          </cell>
          <cell r="AG68">
            <v>1253.17</v>
          </cell>
          <cell r="AH68">
            <v>500.45</v>
          </cell>
          <cell r="AI68">
            <v>125.32</v>
          </cell>
          <cell r="AJ68">
            <v>25.06</v>
          </cell>
          <cell r="AK68">
            <v>0</v>
          </cell>
          <cell r="AL68">
            <v>1997.6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1352.55</v>
          </cell>
          <cell r="F69">
            <v>0</v>
          </cell>
          <cell r="G69">
            <v>4352.55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338.37</v>
          </cell>
          <cell r="N69">
            <v>338.37</v>
          </cell>
          <cell r="O69">
            <v>118.3</v>
          </cell>
          <cell r="P69">
            <v>1500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1956.67</v>
          </cell>
          <cell r="AA69">
            <v>2395.88</v>
          </cell>
          <cell r="AB69">
            <v>84.77</v>
          </cell>
          <cell r="AC69">
            <v>152.59</v>
          </cell>
          <cell r="AD69">
            <v>367.93</v>
          </cell>
          <cell r="AE69">
            <v>96.88</v>
          </cell>
          <cell r="AF69">
            <v>87.05</v>
          </cell>
          <cell r="AG69">
            <v>2422.0500000000002</v>
          </cell>
          <cell r="AH69">
            <v>605.29</v>
          </cell>
          <cell r="AI69">
            <v>242.21</v>
          </cell>
          <cell r="AJ69">
            <v>48.44</v>
          </cell>
          <cell r="AK69">
            <v>0</v>
          </cell>
          <cell r="AL69">
            <v>3501.92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108.34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408.35</v>
          </cell>
          <cell r="AA70">
            <v>3591.65</v>
          </cell>
          <cell r="AB70">
            <v>78.5</v>
          </cell>
          <cell r="AC70">
            <v>141.30000000000001</v>
          </cell>
          <cell r="AD70">
            <v>357.72</v>
          </cell>
          <cell r="AE70">
            <v>89.71</v>
          </cell>
          <cell r="AF70">
            <v>80</v>
          </cell>
          <cell r="AG70">
            <v>2242.8000000000002</v>
          </cell>
          <cell r="AH70">
            <v>577.52</v>
          </cell>
          <cell r="AI70">
            <v>224.28</v>
          </cell>
          <cell r="AJ70">
            <v>44.86</v>
          </cell>
          <cell r="AK70">
            <v>0</v>
          </cell>
          <cell r="AL70">
            <v>3259.17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174.25</v>
          </cell>
          <cell r="AA71">
            <v>3014.75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0</v>
          </cell>
          <cell r="E72">
            <v>1197.79</v>
          </cell>
          <cell r="F72">
            <v>0</v>
          </cell>
          <cell r="G72">
            <v>4947.79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413.56</v>
          </cell>
          <cell r="N72">
            <v>413.56</v>
          </cell>
          <cell r="O72">
            <v>137.97999999999999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551.54</v>
          </cell>
          <cell r="AA72">
            <v>4396.25</v>
          </cell>
          <cell r="AB72">
            <v>97.19</v>
          </cell>
          <cell r="AC72">
            <v>174.95</v>
          </cell>
          <cell r="AD72">
            <v>388.17</v>
          </cell>
          <cell r="AE72">
            <v>111.08</v>
          </cell>
          <cell r="AF72">
            <v>98.96</v>
          </cell>
          <cell r="AG72">
            <v>2776.95</v>
          </cell>
          <cell r="AH72">
            <v>660.31</v>
          </cell>
          <cell r="AI72">
            <v>277.69</v>
          </cell>
          <cell r="AJ72">
            <v>55.54</v>
          </cell>
          <cell r="AK72">
            <v>0</v>
          </cell>
          <cell r="AL72">
            <v>3980.53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95.75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179.16</v>
          </cell>
          <cell r="AA73">
            <v>2979.84</v>
          </cell>
          <cell r="AB73">
            <v>70.55</v>
          </cell>
          <cell r="AC73">
            <v>126.99</v>
          </cell>
          <cell r="AD73">
            <v>344.79</v>
          </cell>
          <cell r="AE73">
            <v>80.63</v>
          </cell>
          <cell r="AF73">
            <v>63.18</v>
          </cell>
          <cell r="AG73">
            <v>2015.7</v>
          </cell>
          <cell r="AH73">
            <v>542.33000000000004</v>
          </cell>
          <cell r="AI73">
            <v>201.57</v>
          </cell>
          <cell r="AJ73">
            <v>40.31</v>
          </cell>
          <cell r="AK73">
            <v>0</v>
          </cell>
          <cell r="AL73">
            <v>2943.72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285.39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1710.29</v>
          </cell>
          <cell r="AA74">
            <v>8289.7099999999991</v>
          </cell>
          <cell r="AB74">
            <v>190.15</v>
          </cell>
          <cell r="AC74">
            <v>342.27</v>
          </cell>
          <cell r="AD74">
            <v>539.54999999999995</v>
          </cell>
          <cell r="AE74">
            <v>217.31</v>
          </cell>
          <cell r="AF74">
            <v>200</v>
          </cell>
          <cell r="AG74">
            <v>5432.85</v>
          </cell>
          <cell r="AH74">
            <v>1071.97</v>
          </cell>
          <cell r="AI74">
            <v>543.29</v>
          </cell>
          <cell r="AJ74">
            <v>108.66</v>
          </cell>
          <cell r="AK74">
            <v>0</v>
          </cell>
          <cell r="AL74">
            <v>7574.08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0</v>
          </cell>
          <cell r="E75">
            <v>3494.74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1150.3699999999999</v>
          </cell>
          <cell r="N75">
            <v>1150.3699999999999</v>
          </cell>
          <cell r="O75">
            <v>249.97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1400.34</v>
          </cell>
          <cell r="AA75">
            <v>7314.4</v>
          </cell>
          <cell r="AB75">
            <v>167.81</v>
          </cell>
          <cell r="AC75">
            <v>302.06</v>
          </cell>
          <cell r="AD75">
            <v>503.18</v>
          </cell>
          <cell r="AE75">
            <v>191.79</v>
          </cell>
          <cell r="AF75">
            <v>174.29</v>
          </cell>
          <cell r="AG75">
            <v>4794.67</v>
          </cell>
          <cell r="AH75">
            <v>973.05</v>
          </cell>
          <cell r="AI75">
            <v>479.47</v>
          </cell>
          <cell r="AJ75">
            <v>95.89</v>
          </cell>
          <cell r="AK75">
            <v>0</v>
          </cell>
          <cell r="AL75">
            <v>6709.16</v>
          </cell>
        </row>
        <row r="76">
          <cell r="A76" t="str">
            <v>00886</v>
          </cell>
          <cell r="B76" t="str">
            <v>Robles Limon Carlos Guillermo</v>
          </cell>
          <cell r="C76">
            <v>2250</v>
          </cell>
          <cell r="D76">
            <v>0</v>
          </cell>
          <cell r="E76">
            <v>3970</v>
          </cell>
          <cell r="F76">
            <v>0</v>
          </cell>
          <cell r="G76">
            <v>6220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630.66</v>
          </cell>
          <cell r="N76">
            <v>630.66</v>
          </cell>
          <cell r="O76">
            <v>127.2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757.86</v>
          </cell>
          <cell r="AA76">
            <v>5462.14</v>
          </cell>
          <cell r="AB76">
            <v>90.39</v>
          </cell>
          <cell r="AC76">
            <v>162.71</v>
          </cell>
          <cell r="AD76">
            <v>377.1</v>
          </cell>
          <cell r="AE76">
            <v>103.31</v>
          </cell>
          <cell r="AF76">
            <v>124.4</v>
          </cell>
          <cell r="AG76">
            <v>2582.63</v>
          </cell>
          <cell r="AH76">
            <v>630.20000000000005</v>
          </cell>
          <cell r="AI76">
            <v>258.26</v>
          </cell>
          <cell r="AJ76">
            <v>51.65</v>
          </cell>
          <cell r="AK76">
            <v>0</v>
          </cell>
          <cell r="AL76">
            <v>3750.45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0</v>
          </cell>
          <cell r="E77">
            <v>4294.74</v>
          </cell>
          <cell r="F77">
            <v>0</v>
          </cell>
          <cell r="G77">
            <v>9514.74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1321.25</v>
          </cell>
          <cell r="N77">
            <v>1321.25</v>
          </cell>
          <cell r="O77">
            <v>270.47000000000003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1591.72</v>
          </cell>
          <cell r="AA77">
            <v>7923.02</v>
          </cell>
          <cell r="AB77">
            <v>180.74</v>
          </cell>
          <cell r="AC77">
            <v>325.33</v>
          </cell>
          <cell r="AD77">
            <v>524.21</v>
          </cell>
          <cell r="AE77">
            <v>206.56</v>
          </cell>
          <cell r="AF77">
            <v>190.29</v>
          </cell>
          <cell r="AG77">
            <v>5163.8999999999996</v>
          </cell>
          <cell r="AH77">
            <v>1030.28</v>
          </cell>
          <cell r="AI77">
            <v>516.39</v>
          </cell>
          <cell r="AJ77">
            <v>103.28</v>
          </cell>
          <cell r="AK77">
            <v>0</v>
          </cell>
          <cell r="AL77">
            <v>7210.7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1250</v>
          </cell>
          <cell r="F78">
            <v>0</v>
          </cell>
          <cell r="G78">
            <v>3500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245.61</v>
          </cell>
          <cell r="N78">
            <v>120.51</v>
          </cell>
          <cell r="O78">
            <v>91.97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212.48</v>
          </cell>
          <cell r="AA78">
            <v>3287.52</v>
          </cell>
          <cell r="AB78">
            <v>67.77</v>
          </cell>
          <cell r="AC78">
            <v>121.99</v>
          </cell>
          <cell r="AD78">
            <v>342.01</v>
          </cell>
          <cell r="AE78">
            <v>77.45</v>
          </cell>
          <cell r="AF78">
            <v>70</v>
          </cell>
          <cell r="AG78">
            <v>1936.35</v>
          </cell>
          <cell r="AH78">
            <v>531.77</v>
          </cell>
          <cell r="AI78">
            <v>193.64</v>
          </cell>
          <cell r="AJ78">
            <v>38.729999999999997</v>
          </cell>
          <cell r="AK78">
            <v>0</v>
          </cell>
          <cell r="AL78">
            <v>2847.94</v>
          </cell>
        </row>
        <row r="79">
          <cell r="A79" t="str">
            <v>00890</v>
          </cell>
          <cell r="B79" t="str">
            <v>Macias Velasco Gregorio</v>
          </cell>
          <cell r="C79">
            <v>2250</v>
          </cell>
          <cell r="D79">
            <v>0</v>
          </cell>
          <cell r="E79">
            <v>1250</v>
          </cell>
          <cell r="F79">
            <v>0</v>
          </cell>
          <cell r="G79">
            <v>3500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245.61</v>
          </cell>
          <cell r="N79">
            <v>120.51</v>
          </cell>
          <cell r="O79">
            <v>91.97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212.48</v>
          </cell>
          <cell r="AA79">
            <v>3287.52</v>
          </cell>
          <cell r="AB79">
            <v>67.77</v>
          </cell>
          <cell r="AC79">
            <v>121.99</v>
          </cell>
          <cell r="AD79">
            <v>342.01</v>
          </cell>
          <cell r="AE79">
            <v>77.45</v>
          </cell>
          <cell r="AF79">
            <v>70</v>
          </cell>
          <cell r="AG79">
            <v>1936.35</v>
          </cell>
          <cell r="AH79">
            <v>531.77</v>
          </cell>
          <cell r="AI79">
            <v>193.64</v>
          </cell>
          <cell r="AJ79">
            <v>38.729999999999997</v>
          </cell>
          <cell r="AK79">
            <v>0</v>
          </cell>
          <cell r="AL79">
            <v>2847.94</v>
          </cell>
        </row>
        <row r="80">
          <cell r="A80" t="str">
            <v>00891</v>
          </cell>
          <cell r="B80" t="str">
            <v>Anguiano Santiago Jorge Alejandro</v>
          </cell>
          <cell r="C80">
            <v>2250</v>
          </cell>
          <cell r="D80">
            <v>0</v>
          </cell>
          <cell r="E80">
            <v>2250</v>
          </cell>
          <cell r="F80">
            <v>0</v>
          </cell>
          <cell r="G80">
            <v>4500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354.41</v>
          </cell>
          <cell r="N80">
            <v>354.41</v>
          </cell>
          <cell r="O80">
            <v>119.56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473.97</v>
          </cell>
          <cell r="AA80">
            <v>4026.03</v>
          </cell>
          <cell r="AB80">
            <v>85.57</v>
          </cell>
          <cell r="AC80">
            <v>154.02000000000001</v>
          </cell>
          <cell r="AD80">
            <v>369.23</v>
          </cell>
          <cell r="AE80">
            <v>97.79</v>
          </cell>
          <cell r="AF80">
            <v>90</v>
          </cell>
          <cell r="AG80">
            <v>2444.7800000000002</v>
          </cell>
          <cell r="AH80">
            <v>608.82000000000005</v>
          </cell>
          <cell r="AI80">
            <v>244.48</v>
          </cell>
          <cell r="AJ80">
            <v>48.9</v>
          </cell>
          <cell r="AK80">
            <v>0</v>
          </cell>
          <cell r="AL80">
            <v>3534.77</v>
          </cell>
        </row>
        <row r="81">
          <cell r="A81" t="str">
            <v>00897</v>
          </cell>
          <cell r="B81" t="str">
            <v>Macias Baez David Eduardo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61.79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144.22</v>
          </cell>
          <cell r="AA81">
            <v>3005.78</v>
          </cell>
          <cell r="AB81">
            <v>45.53</v>
          </cell>
          <cell r="AC81">
            <v>81.95</v>
          </cell>
          <cell r="AD81">
            <v>319.77</v>
          </cell>
          <cell r="AE81">
            <v>52.03</v>
          </cell>
          <cell r="AF81">
            <v>63</v>
          </cell>
          <cell r="AG81">
            <v>1300.73</v>
          </cell>
          <cell r="AH81">
            <v>447.25</v>
          </cell>
          <cell r="AI81">
            <v>130.07</v>
          </cell>
          <cell r="AJ81">
            <v>26.01</v>
          </cell>
          <cell r="AK81">
            <v>0</v>
          </cell>
          <cell r="AL81">
            <v>2019.09</v>
          </cell>
        </row>
        <row r="82">
          <cell r="A82" t="str">
            <v>00899</v>
          </cell>
          <cell r="B82" t="str">
            <v>Ayala Martinez Carlos Mitchel</v>
          </cell>
          <cell r="C82">
            <v>2250</v>
          </cell>
          <cell r="D82">
            <v>0</v>
          </cell>
          <cell r="E82">
            <v>900</v>
          </cell>
          <cell r="F82">
            <v>0</v>
          </cell>
          <cell r="G82">
            <v>3150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207.53</v>
          </cell>
          <cell r="N82">
            <v>82.43</v>
          </cell>
          <cell r="O82">
            <v>83.52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165.95</v>
          </cell>
          <cell r="AA82">
            <v>2984.05</v>
          </cell>
          <cell r="AB82">
            <v>61.54</v>
          </cell>
          <cell r="AC82">
            <v>110.78</v>
          </cell>
          <cell r="AD82">
            <v>335.79</v>
          </cell>
          <cell r="AE82">
            <v>70.34</v>
          </cell>
          <cell r="AF82">
            <v>63</v>
          </cell>
          <cell r="AG82">
            <v>1758.38</v>
          </cell>
          <cell r="AH82">
            <v>508.11</v>
          </cell>
          <cell r="AI82">
            <v>175.84</v>
          </cell>
          <cell r="AJ82">
            <v>35.17</v>
          </cell>
          <cell r="AK82">
            <v>0</v>
          </cell>
          <cell r="AL82">
            <v>2610.84</v>
          </cell>
        </row>
        <row r="83">
          <cell r="A83" t="str">
            <v>00901</v>
          </cell>
          <cell r="B83" t="str">
            <v>Padilla Cruz Margarita</v>
          </cell>
          <cell r="C83">
            <v>2250</v>
          </cell>
          <cell r="D83">
            <v>0</v>
          </cell>
          <cell r="E83">
            <v>900</v>
          </cell>
          <cell r="F83">
            <v>0</v>
          </cell>
          <cell r="G83">
            <v>3150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207.53</v>
          </cell>
          <cell r="N83">
            <v>82.43</v>
          </cell>
          <cell r="O83">
            <v>61.79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144.22</v>
          </cell>
          <cell r="AA83">
            <v>3005.78</v>
          </cell>
          <cell r="AB83">
            <v>45.53</v>
          </cell>
          <cell r="AC83">
            <v>81.95</v>
          </cell>
          <cell r="AD83">
            <v>319.77</v>
          </cell>
          <cell r="AE83">
            <v>52.03</v>
          </cell>
          <cell r="AF83">
            <v>63</v>
          </cell>
          <cell r="AG83">
            <v>1300.73</v>
          </cell>
          <cell r="AH83">
            <v>447.25</v>
          </cell>
          <cell r="AI83">
            <v>130.07</v>
          </cell>
          <cell r="AJ83">
            <v>26.01</v>
          </cell>
          <cell r="AK83">
            <v>0</v>
          </cell>
          <cell r="AL83">
            <v>2019.09</v>
          </cell>
        </row>
        <row r="84">
          <cell r="A84" t="str">
            <v>00902</v>
          </cell>
          <cell r="B84" t="str">
            <v>Diaz Cervantes Oscar Ivan</v>
          </cell>
          <cell r="C84">
            <v>2250</v>
          </cell>
          <cell r="D84">
            <v>0</v>
          </cell>
          <cell r="E84">
            <v>1550</v>
          </cell>
          <cell r="F84">
            <v>0</v>
          </cell>
          <cell r="G84">
            <v>3800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278.25</v>
          </cell>
          <cell r="N84">
            <v>278.25</v>
          </cell>
          <cell r="O84">
            <v>97.67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375.92</v>
          </cell>
          <cell r="AA84">
            <v>3424.08</v>
          </cell>
          <cell r="AB84">
            <v>71.78</v>
          </cell>
          <cell r="AC84">
            <v>129.19999999999999</v>
          </cell>
          <cell r="AD84">
            <v>346.77</v>
          </cell>
          <cell r="AE84">
            <v>82.03</v>
          </cell>
          <cell r="AF84">
            <v>76</v>
          </cell>
          <cell r="AG84">
            <v>2050.7199999999998</v>
          </cell>
          <cell r="AH84">
            <v>547.75</v>
          </cell>
          <cell r="AI84">
            <v>205.07</v>
          </cell>
          <cell r="AJ84">
            <v>41.01</v>
          </cell>
          <cell r="AK84">
            <v>0</v>
          </cell>
          <cell r="AL84">
            <v>3002.58</v>
          </cell>
        </row>
        <row r="85">
          <cell r="A85" t="str">
            <v>00904</v>
          </cell>
          <cell r="B85" t="str">
            <v>Rosales Montes Jose Rosalio</v>
          </cell>
          <cell r="C85">
            <v>2250</v>
          </cell>
          <cell r="D85">
            <v>0</v>
          </cell>
          <cell r="E85">
            <v>900</v>
          </cell>
          <cell r="F85">
            <v>0</v>
          </cell>
          <cell r="G85">
            <v>3150</v>
          </cell>
          <cell r="H85">
            <v>0</v>
          </cell>
          <cell r="I85">
            <v>820.06</v>
          </cell>
          <cell r="J85">
            <v>0</v>
          </cell>
          <cell r="K85">
            <v>-125.1</v>
          </cell>
          <cell r="L85">
            <v>0</v>
          </cell>
          <cell r="M85">
            <v>207.53</v>
          </cell>
          <cell r="N85">
            <v>82.43</v>
          </cell>
          <cell r="O85">
            <v>83.52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874.73</v>
          </cell>
          <cell r="Y85">
            <v>0</v>
          </cell>
          <cell r="Z85">
            <v>1860.74</v>
          </cell>
          <cell r="AA85">
            <v>1289.26</v>
          </cell>
          <cell r="AB85">
            <v>61.54</v>
          </cell>
          <cell r="AC85">
            <v>110.78</v>
          </cell>
          <cell r="AD85">
            <v>335.79</v>
          </cell>
          <cell r="AE85">
            <v>70.34</v>
          </cell>
          <cell r="AF85">
            <v>63</v>
          </cell>
          <cell r="AG85">
            <v>1758.38</v>
          </cell>
          <cell r="AH85">
            <v>508.11</v>
          </cell>
          <cell r="AI85">
            <v>175.84</v>
          </cell>
          <cell r="AJ85">
            <v>35.17</v>
          </cell>
          <cell r="AK85">
            <v>0</v>
          </cell>
          <cell r="AL85">
            <v>2610.84</v>
          </cell>
        </row>
        <row r="86">
          <cell r="A86" t="str">
            <v>00905</v>
          </cell>
          <cell r="B86" t="str">
            <v>Ortiz Perez Jose De Jesus</v>
          </cell>
          <cell r="C86">
            <v>2250</v>
          </cell>
          <cell r="D86">
            <v>0</v>
          </cell>
          <cell r="E86">
            <v>1550</v>
          </cell>
          <cell r="F86">
            <v>0</v>
          </cell>
          <cell r="G86">
            <v>3800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278.25</v>
          </cell>
          <cell r="N86">
            <v>278.25</v>
          </cell>
          <cell r="O86">
            <v>100.86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379.11</v>
          </cell>
          <cell r="AA86">
            <v>3420.89</v>
          </cell>
          <cell r="AB86">
            <v>73.78</v>
          </cell>
          <cell r="AC86">
            <v>132.80000000000001</v>
          </cell>
          <cell r="AD86">
            <v>350.03</v>
          </cell>
          <cell r="AE86">
            <v>84.32</v>
          </cell>
          <cell r="AF86">
            <v>76</v>
          </cell>
          <cell r="AG86">
            <v>2107.9499999999998</v>
          </cell>
          <cell r="AH86">
            <v>556.61</v>
          </cell>
          <cell r="AI86">
            <v>210.79</v>
          </cell>
          <cell r="AJ86">
            <v>42.16</v>
          </cell>
          <cell r="AK86">
            <v>0</v>
          </cell>
          <cell r="AL86">
            <v>3077.83</v>
          </cell>
        </row>
        <row r="87">
          <cell r="A87" t="str">
            <v>00906</v>
          </cell>
          <cell r="B87" t="str">
            <v>Topete Tovar Hector Gerardo Domingo</v>
          </cell>
          <cell r="C87">
            <v>2250</v>
          </cell>
          <cell r="D87">
            <v>0</v>
          </cell>
          <cell r="E87">
            <v>1250</v>
          </cell>
          <cell r="F87">
            <v>0</v>
          </cell>
          <cell r="G87">
            <v>3500</v>
          </cell>
          <cell r="H87">
            <v>0</v>
          </cell>
          <cell r="I87">
            <v>0</v>
          </cell>
          <cell r="J87">
            <v>0</v>
          </cell>
          <cell r="K87">
            <v>-125.1</v>
          </cell>
          <cell r="L87">
            <v>0</v>
          </cell>
          <cell r="M87">
            <v>245.61</v>
          </cell>
          <cell r="N87">
            <v>120.51</v>
          </cell>
          <cell r="O87">
            <v>98.74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219.25</v>
          </cell>
          <cell r="AA87">
            <v>3280.75</v>
          </cell>
          <cell r="AB87">
            <v>72.44</v>
          </cell>
          <cell r="AC87">
            <v>130.4</v>
          </cell>
          <cell r="AD87">
            <v>347.86</v>
          </cell>
          <cell r="AE87">
            <v>82.79</v>
          </cell>
          <cell r="AF87">
            <v>70</v>
          </cell>
          <cell r="AG87">
            <v>2069.7800000000002</v>
          </cell>
          <cell r="AH87">
            <v>550.70000000000005</v>
          </cell>
          <cell r="AI87">
            <v>206.98</v>
          </cell>
          <cell r="AJ87">
            <v>41.4</v>
          </cell>
          <cell r="AK87">
            <v>0</v>
          </cell>
          <cell r="AL87">
            <v>3021.65</v>
          </cell>
        </row>
        <row r="88">
          <cell r="A88" t="str">
            <v>00907</v>
          </cell>
          <cell r="B88" t="str">
            <v>Reynoso Castellanos Lucia</v>
          </cell>
          <cell r="C88">
            <v>2250</v>
          </cell>
          <cell r="D88">
            <v>0</v>
          </cell>
          <cell r="E88">
            <v>1250</v>
          </cell>
          <cell r="F88">
            <v>0</v>
          </cell>
          <cell r="G88">
            <v>3500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98.74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219.25</v>
          </cell>
          <cell r="AA88">
            <v>3280.75</v>
          </cell>
          <cell r="AB88">
            <v>72.44</v>
          </cell>
          <cell r="AC88">
            <v>130.4</v>
          </cell>
          <cell r="AD88">
            <v>347.86</v>
          </cell>
          <cell r="AE88">
            <v>82.79</v>
          </cell>
          <cell r="AF88">
            <v>70</v>
          </cell>
          <cell r="AG88">
            <v>2069.7800000000002</v>
          </cell>
          <cell r="AH88">
            <v>550.70000000000005</v>
          </cell>
          <cell r="AI88">
            <v>206.98</v>
          </cell>
          <cell r="AJ88">
            <v>41.4</v>
          </cell>
          <cell r="AK88">
            <v>0</v>
          </cell>
          <cell r="AL88">
            <v>3021.65</v>
          </cell>
        </row>
        <row r="89">
          <cell r="A89" t="str">
            <v>00908</v>
          </cell>
          <cell r="B89" t="str">
            <v>Martinez Garcia Alvaro</v>
          </cell>
          <cell r="C89">
            <v>5220</v>
          </cell>
          <cell r="D89">
            <v>0</v>
          </cell>
          <cell r="E89">
            <v>3494.74</v>
          </cell>
          <cell r="F89">
            <v>0</v>
          </cell>
          <cell r="G89">
            <v>8714.74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1150.3699999999999</v>
          </cell>
          <cell r="N89">
            <v>1150.3699999999999</v>
          </cell>
          <cell r="O89">
            <v>225.32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1375.69</v>
          </cell>
          <cell r="AA89">
            <v>7339.05</v>
          </cell>
          <cell r="AB89">
            <v>152.27000000000001</v>
          </cell>
          <cell r="AC89">
            <v>274.08</v>
          </cell>
          <cell r="AD89">
            <v>477.86</v>
          </cell>
          <cell r="AE89">
            <v>174.02</v>
          </cell>
          <cell r="AF89">
            <v>174.29</v>
          </cell>
          <cell r="AG89">
            <v>4350.45</v>
          </cell>
          <cell r="AH89">
            <v>904.21</v>
          </cell>
          <cell r="AI89">
            <v>435.05</v>
          </cell>
          <cell r="AJ89">
            <v>87.01</v>
          </cell>
          <cell r="AK89">
            <v>0</v>
          </cell>
          <cell r="AL89">
            <v>6125.03</v>
          </cell>
        </row>
        <row r="90">
          <cell r="A90" t="str">
            <v>00909</v>
          </cell>
          <cell r="B90" t="str">
            <v>Valdivia Torres Asunción Daniel</v>
          </cell>
          <cell r="C90">
            <v>2250</v>
          </cell>
          <cell r="D90">
            <v>0</v>
          </cell>
          <cell r="E90">
            <v>1250</v>
          </cell>
          <cell r="F90">
            <v>0</v>
          </cell>
          <cell r="G90">
            <v>3500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245.61</v>
          </cell>
          <cell r="N90">
            <v>120.51</v>
          </cell>
          <cell r="O90">
            <v>84.43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204.94</v>
          </cell>
          <cell r="AA90">
            <v>3295.06</v>
          </cell>
          <cell r="AB90">
            <v>62.21</v>
          </cell>
          <cell r="AC90">
            <v>111.98</v>
          </cell>
          <cell r="AD90">
            <v>336.45</v>
          </cell>
          <cell r="AE90">
            <v>71.099999999999994</v>
          </cell>
          <cell r="AF90">
            <v>70</v>
          </cell>
          <cell r="AG90">
            <v>1777.43</v>
          </cell>
          <cell r="AH90">
            <v>510.64</v>
          </cell>
          <cell r="AI90">
            <v>177.74</v>
          </cell>
          <cell r="AJ90">
            <v>35.549999999999997</v>
          </cell>
          <cell r="AK90">
            <v>0</v>
          </cell>
          <cell r="AL90">
            <v>2642.46</v>
          </cell>
        </row>
        <row r="91">
          <cell r="A91" t="str">
            <v>00910</v>
          </cell>
          <cell r="B91" t="str">
            <v>Rodriguez Prudencio Brenda Citlali</v>
          </cell>
          <cell r="C91">
            <v>2250</v>
          </cell>
          <cell r="D91">
            <v>0</v>
          </cell>
          <cell r="E91">
            <v>1250</v>
          </cell>
          <cell r="F91">
            <v>0</v>
          </cell>
          <cell r="G91">
            <v>3500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245.61</v>
          </cell>
          <cell r="N91">
            <v>120.51</v>
          </cell>
          <cell r="O91">
            <v>84.43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204.94</v>
          </cell>
          <cell r="AA91">
            <v>3295.06</v>
          </cell>
          <cell r="AB91">
            <v>62.21</v>
          </cell>
          <cell r="AC91">
            <v>111.98</v>
          </cell>
          <cell r="AD91">
            <v>336.45</v>
          </cell>
          <cell r="AE91">
            <v>71.099999999999994</v>
          </cell>
          <cell r="AF91">
            <v>70</v>
          </cell>
          <cell r="AG91">
            <v>1777.43</v>
          </cell>
          <cell r="AH91">
            <v>510.64</v>
          </cell>
          <cell r="AI91">
            <v>177.74</v>
          </cell>
          <cell r="AJ91">
            <v>35.549999999999997</v>
          </cell>
          <cell r="AK91">
            <v>0</v>
          </cell>
          <cell r="AL91">
            <v>2642.46</v>
          </cell>
        </row>
        <row r="92">
          <cell r="A92" t="str">
            <v>00911</v>
          </cell>
          <cell r="B92" t="str">
            <v>Galaviz Hernandez Nayeli Alejandra</v>
          </cell>
          <cell r="C92">
            <v>2250</v>
          </cell>
          <cell r="D92">
            <v>0</v>
          </cell>
          <cell r="E92">
            <v>1600</v>
          </cell>
          <cell r="F92">
            <v>0</v>
          </cell>
          <cell r="G92">
            <v>3850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283.69</v>
          </cell>
          <cell r="N92">
            <v>283.69</v>
          </cell>
          <cell r="O92">
            <v>84.43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368.12</v>
          </cell>
          <cell r="AA92">
            <v>3481.88</v>
          </cell>
          <cell r="AB92">
            <v>62.21</v>
          </cell>
          <cell r="AC92">
            <v>111.98</v>
          </cell>
          <cell r="AD92">
            <v>336.45</v>
          </cell>
          <cell r="AE92">
            <v>71.099999999999994</v>
          </cell>
          <cell r="AF92">
            <v>77</v>
          </cell>
          <cell r="AG92">
            <v>1777.43</v>
          </cell>
          <cell r="AH92">
            <v>510.64</v>
          </cell>
          <cell r="AI92">
            <v>177.74</v>
          </cell>
          <cell r="AJ92">
            <v>35.549999999999997</v>
          </cell>
          <cell r="AK92">
            <v>0</v>
          </cell>
          <cell r="AL92">
            <v>2649.46</v>
          </cell>
        </row>
        <row r="93">
          <cell r="A93" t="str">
            <v>00912</v>
          </cell>
          <cell r="B93" t="str">
            <v>Cuevas Chacon Jose Luis</v>
          </cell>
          <cell r="C93">
            <v>2361.75</v>
          </cell>
          <cell r="D93">
            <v>0</v>
          </cell>
          <cell r="E93">
            <v>0</v>
          </cell>
          <cell r="F93">
            <v>0</v>
          </cell>
          <cell r="G93">
            <v>2361.75</v>
          </cell>
          <cell r="H93">
            <v>0</v>
          </cell>
          <cell r="I93">
            <v>0</v>
          </cell>
          <cell r="J93">
            <v>0</v>
          </cell>
          <cell r="K93">
            <v>-160.30000000000001</v>
          </cell>
          <cell r="L93">
            <v>-23.39</v>
          </cell>
          <cell r="M93">
            <v>136.91</v>
          </cell>
          <cell r="N93">
            <v>0</v>
          </cell>
          <cell r="O93">
            <v>64.86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41.47</v>
          </cell>
          <cell r="AA93">
            <v>2320.2800000000002</v>
          </cell>
          <cell r="AB93">
            <v>47.79</v>
          </cell>
          <cell r="AC93">
            <v>86.02</v>
          </cell>
          <cell r="AD93">
            <v>322.02</v>
          </cell>
          <cell r="AE93">
            <v>54.61</v>
          </cell>
          <cell r="AF93">
            <v>47.23</v>
          </cell>
          <cell r="AG93">
            <v>1365.33</v>
          </cell>
          <cell r="AH93">
            <v>455.83</v>
          </cell>
          <cell r="AI93">
            <v>136.53</v>
          </cell>
          <cell r="AJ93">
            <v>27.31</v>
          </cell>
          <cell r="AK93">
            <v>0</v>
          </cell>
          <cell r="AL93">
            <v>2086.84</v>
          </cell>
        </row>
        <row r="94">
          <cell r="A94" t="str">
            <v>00913</v>
          </cell>
          <cell r="B94" t="str">
            <v>Jimenez Villarroel Lisset Carolina</v>
          </cell>
          <cell r="C94">
            <v>2250</v>
          </cell>
          <cell r="D94">
            <v>0</v>
          </cell>
          <cell r="E94">
            <v>900</v>
          </cell>
          <cell r="F94">
            <v>0</v>
          </cell>
          <cell r="G94">
            <v>3150</v>
          </cell>
          <cell r="H94">
            <v>0</v>
          </cell>
          <cell r="I94">
            <v>0</v>
          </cell>
          <cell r="J94">
            <v>0</v>
          </cell>
          <cell r="K94">
            <v>-125.1</v>
          </cell>
          <cell r="L94">
            <v>0</v>
          </cell>
          <cell r="M94">
            <v>207.53</v>
          </cell>
          <cell r="N94">
            <v>82.43</v>
          </cell>
          <cell r="O94">
            <v>79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161.43</v>
          </cell>
          <cell r="AA94">
            <v>2988.57</v>
          </cell>
          <cell r="AB94">
            <v>58.21</v>
          </cell>
          <cell r="AC94">
            <v>104.77</v>
          </cell>
          <cell r="AD94">
            <v>332.44</v>
          </cell>
          <cell r="AE94">
            <v>66.52</v>
          </cell>
          <cell r="AF94">
            <v>63</v>
          </cell>
          <cell r="AG94">
            <v>1663.05</v>
          </cell>
          <cell r="AH94">
            <v>495.42</v>
          </cell>
          <cell r="AI94">
            <v>166.31</v>
          </cell>
          <cell r="AJ94">
            <v>33.26</v>
          </cell>
          <cell r="AK94">
            <v>0</v>
          </cell>
          <cell r="AL94">
            <v>2487.56</v>
          </cell>
        </row>
        <row r="95">
          <cell r="A95" t="str">
            <v>00914</v>
          </cell>
          <cell r="B95" t="str">
            <v>Hermosillo Sandoval Valentin</v>
          </cell>
          <cell r="C95">
            <v>2250</v>
          </cell>
          <cell r="D95">
            <v>0</v>
          </cell>
          <cell r="E95">
            <v>2320</v>
          </cell>
          <cell r="F95">
            <v>0</v>
          </cell>
          <cell r="G95">
            <v>4570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362.03</v>
          </cell>
          <cell r="N95">
            <v>362.03</v>
          </cell>
          <cell r="O95">
            <v>93.85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455.88</v>
          </cell>
          <cell r="AA95">
            <v>4114.12</v>
          </cell>
          <cell r="AB95">
            <v>69.150000000000006</v>
          </cell>
          <cell r="AC95">
            <v>124.47</v>
          </cell>
          <cell r="AD95">
            <v>343.39</v>
          </cell>
          <cell r="AE95">
            <v>79.03</v>
          </cell>
          <cell r="AF95">
            <v>91.4</v>
          </cell>
          <cell r="AG95">
            <v>1975.73</v>
          </cell>
          <cell r="AH95">
            <v>537.01</v>
          </cell>
          <cell r="AI95">
            <v>197.57</v>
          </cell>
          <cell r="AJ95">
            <v>39.51</v>
          </cell>
          <cell r="AK95">
            <v>0</v>
          </cell>
          <cell r="AL95">
            <v>2920.25</v>
          </cell>
        </row>
        <row r="96">
          <cell r="A96" t="str">
            <v>00915</v>
          </cell>
          <cell r="B96" t="str">
            <v>Carrillo Vazquez Jose Manuel</v>
          </cell>
          <cell r="C96">
            <v>2250</v>
          </cell>
          <cell r="D96">
            <v>0</v>
          </cell>
          <cell r="E96">
            <v>900</v>
          </cell>
          <cell r="F96">
            <v>0</v>
          </cell>
          <cell r="G96">
            <v>3150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207.53</v>
          </cell>
          <cell r="N96">
            <v>82.43</v>
          </cell>
          <cell r="O96">
            <v>79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161.43</v>
          </cell>
          <cell r="AA96">
            <v>2988.57</v>
          </cell>
          <cell r="AB96">
            <v>58.21</v>
          </cell>
          <cell r="AC96">
            <v>104.77</v>
          </cell>
          <cell r="AD96">
            <v>332.44</v>
          </cell>
          <cell r="AE96">
            <v>66.52</v>
          </cell>
          <cell r="AF96">
            <v>63</v>
          </cell>
          <cell r="AG96">
            <v>1663.05</v>
          </cell>
          <cell r="AH96">
            <v>495.42</v>
          </cell>
          <cell r="AI96">
            <v>166.31</v>
          </cell>
          <cell r="AJ96">
            <v>33.26</v>
          </cell>
          <cell r="AK96">
            <v>0</v>
          </cell>
          <cell r="AL96">
            <v>2487.56</v>
          </cell>
        </row>
        <row r="97">
          <cell r="A97" t="str">
            <v>00916</v>
          </cell>
          <cell r="B97" t="str">
            <v>Valencia Clemente  Jesus</v>
          </cell>
          <cell r="C97">
            <v>2250</v>
          </cell>
          <cell r="D97">
            <v>0</v>
          </cell>
          <cell r="E97">
            <v>900</v>
          </cell>
          <cell r="F97">
            <v>0</v>
          </cell>
          <cell r="G97">
            <v>3150</v>
          </cell>
          <cell r="H97">
            <v>0</v>
          </cell>
          <cell r="I97">
            <v>0</v>
          </cell>
          <cell r="J97">
            <v>0</v>
          </cell>
          <cell r="K97">
            <v>-125.1</v>
          </cell>
          <cell r="L97">
            <v>0</v>
          </cell>
          <cell r="M97">
            <v>207.53</v>
          </cell>
          <cell r="N97">
            <v>82.43</v>
          </cell>
          <cell r="O97">
            <v>72.650000000000006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155.08000000000001</v>
          </cell>
          <cell r="AA97">
            <v>2994.92</v>
          </cell>
          <cell r="AB97">
            <v>53.53</v>
          </cell>
          <cell r="AC97">
            <v>96.36</v>
          </cell>
          <cell r="AD97">
            <v>327.77</v>
          </cell>
          <cell r="AE97">
            <v>61.18</v>
          </cell>
          <cell r="AF97">
            <v>63</v>
          </cell>
          <cell r="AG97">
            <v>1529.55</v>
          </cell>
          <cell r="AH97">
            <v>477.66</v>
          </cell>
          <cell r="AI97">
            <v>152.96</v>
          </cell>
          <cell r="AJ97">
            <v>30.59</v>
          </cell>
          <cell r="AK97">
            <v>0</v>
          </cell>
          <cell r="AL97">
            <v>2314.94</v>
          </cell>
        </row>
        <row r="98">
          <cell r="A98" t="str">
            <v>00917</v>
          </cell>
          <cell r="B98" t="str">
            <v>Plazola Gomez Lucia Mercedes</v>
          </cell>
          <cell r="C98">
            <v>2250</v>
          </cell>
          <cell r="D98">
            <v>0</v>
          </cell>
          <cell r="E98">
            <v>1250</v>
          </cell>
          <cell r="F98">
            <v>0</v>
          </cell>
          <cell r="G98">
            <v>3500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245.61</v>
          </cell>
          <cell r="N98">
            <v>120.51</v>
          </cell>
          <cell r="O98">
            <v>76.88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197.39</v>
          </cell>
          <cell r="AA98">
            <v>3302.61</v>
          </cell>
          <cell r="AB98">
            <v>56.65</v>
          </cell>
          <cell r="AC98">
            <v>101.97</v>
          </cell>
          <cell r="AD98">
            <v>330.89</v>
          </cell>
          <cell r="AE98">
            <v>64.739999999999995</v>
          </cell>
          <cell r="AF98">
            <v>70</v>
          </cell>
          <cell r="AG98">
            <v>1618.5</v>
          </cell>
          <cell r="AH98">
            <v>489.51</v>
          </cell>
          <cell r="AI98">
            <v>161.85</v>
          </cell>
          <cell r="AJ98">
            <v>32.369999999999997</v>
          </cell>
          <cell r="AK98">
            <v>0</v>
          </cell>
          <cell r="AL98">
            <v>2436.9699999999998</v>
          </cell>
        </row>
        <row r="99">
          <cell r="A99" t="str">
            <v>00918</v>
          </cell>
          <cell r="B99" t="str">
            <v>Obregon Estudillo Johana Lizbeth</v>
          </cell>
          <cell r="C99">
            <v>2250</v>
          </cell>
          <cell r="D99">
            <v>0</v>
          </cell>
          <cell r="E99">
            <v>1250</v>
          </cell>
          <cell r="F99">
            <v>0</v>
          </cell>
          <cell r="G99">
            <v>3500</v>
          </cell>
          <cell r="H99">
            <v>0</v>
          </cell>
          <cell r="I99">
            <v>0</v>
          </cell>
          <cell r="J99">
            <v>0</v>
          </cell>
          <cell r="K99">
            <v>-125.1</v>
          </cell>
          <cell r="L99">
            <v>0</v>
          </cell>
          <cell r="M99">
            <v>245.61</v>
          </cell>
          <cell r="N99">
            <v>120.51</v>
          </cell>
          <cell r="O99">
            <v>78.28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198.79</v>
          </cell>
          <cell r="AA99">
            <v>3301.21</v>
          </cell>
          <cell r="AB99">
            <v>57.69</v>
          </cell>
          <cell r="AC99">
            <v>103.84</v>
          </cell>
          <cell r="AD99">
            <v>331.92</v>
          </cell>
          <cell r="AE99">
            <v>65.930000000000007</v>
          </cell>
          <cell r="AF99">
            <v>70</v>
          </cell>
          <cell r="AG99">
            <v>1648.2</v>
          </cell>
          <cell r="AH99">
            <v>493.45</v>
          </cell>
          <cell r="AI99">
            <v>164.82</v>
          </cell>
          <cell r="AJ99">
            <v>32.96</v>
          </cell>
          <cell r="AK99">
            <v>0</v>
          </cell>
          <cell r="AL99">
            <v>2475.36</v>
          </cell>
        </row>
        <row r="100">
          <cell r="A100" t="str">
            <v>00927</v>
          </cell>
          <cell r="B100" t="str">
            <v>Coronado Rojas Jenifer Yaneth</v>
          </cell>
          <cell r="C100">
            <v>2250</v>
          </cell>
          <cell r="D100">
            <v>0</v>
          </cell>
          <cell r="E100">
            <v>1750</v>
          </cell>
          <cell r="F100">
            <v>0</v>
          </cell>
          <cell r="G100">
            <v>4000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300.01</v>
          </cell>
          <cell r="N100">
            <v>300.01</v>
          </cell>
          <cell r="O100">
            <v>81.93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381.94</v>
          </cell>
          <cell r="AA100">
            <v>3618.06</v>
          </cell>
          <cell r="AB100">
            <v>60.37</v>
          </cell>
          <cell r="AC100">
            <v>108.67</v>
          </cell>
          <cell r="AD100">
            <v>334.61</v>
          </cell>
          <cell r="AE100">
            <v>68.989999999999995</v>
          </cell>
          <cell r="AF100">
            <v>80</v>
          </cell>
          <cell r="AG100">
            <v>1724.85</v>
          </cell>
          <cell r="AH100">
            <v>503.65</v>
          </cell>
          <cell r="AI100">
            <v>172.49</v>
          </cell>
          <cell r="AJ100">
            <v>34.5</v>
          </cell>
          <cell r="AK100">
            <v>0</v>
          </cell>
          <cell r="AL100">
            <v>2584.48</v>
          </cell>
        </row>
        <row r="101">
          <cell r="A101" t="str">
            <v>00931</v>
          </cell>
          <cell r="B101" t="str">
            <v>Gracian Cisneros Rosa Alicia</v>
          </cell>
          <cell r="C101">
            <v>4999.95</v>
          </cell>
          <cell r="D101">
            <v>0</v>
          </cell>
          <cell r="E101">
            <v>1807.36</v>
          </cell>
          <cell r="F101">
            <v>0</v>
          </cell>
          <cell r="G101">
            <v>6807.31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742.94</v>
          </cell>
          <cell r="N101">
            <v>742.94</v>
          </cell>
          <cell r="O101">
            <v>205.07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948.01</v>
          </cell>
          <cell r="AA101">
            <v>5859.3</v>
          </cell>
          <cell r="AB101">
            <v>139.5</v>
          </cell>
          <cell r="AC101">
            <v>251.09</v>
          </cell>
          <cell r="AD101">
            <v>457.06</v>
          </cell>
          <cell r="AE101">
            <v>159.41999999999999</v>
          </cell>
          <cell r="AF101">
            <v>136.15</v>
          </cell>
          <cell r="AG101">
            <v>3985.57</v>
          </cell>
          <cell r="AH101">
            <v>847.65</v>
          </cell>
          <cell r="AI101">
            <v>398.56</v>
          </cell>
          <cell r="AJ101">
            <v>79.709999999999994</v>
          </cell>
          <cell r="AK101">
            <v>0</v>
          </cell>
          <cell r="AL101">
            <v>5607.06</v>
          </cell>
        </row>
        <row r="102">
          <cell r="A102" t="str">
            <v>00932</v>
          </cell>
          <cell r="B102" t="str">
            <v>Hernandez Ororzco Michel Cecilia</v>
          </cell>
          <cell r="C102">
            <v>2250</v>
          </cell>
          <cell r="D102">
            <v>0</v>
          </cell>
          <cell r="E102">
            <v>1250</v>
          </cell>
          <cell r="F102">
            <v>0</v>
          </cell>
          <cell r="G102">
            <v>3500</v>
          </cell>
          <cell r="H102">
            <v>0</v>
          </cell>
          <cell r="I102">
            <v>0</v>
          </cell>
          <cell r="J102">
            <v>0</v>
          </cell>
          <cell r="K102">
            <v>-125.1</v>
          </cell>
          <cell r="L102">
            <v>0</v>
          </cell>
          <cell r="M102">
            <v>245.61</v>
          </cell>
          <cell r="N102">
            <v>120.51</v>
          </cell>
          <cell r="O102">
            <v>69.34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189.85</v>
          </cell>
          <cell r="AA102">
            <v>3310.15</v>
          </cell>
          <cell r="AB102">
            <v>51.09</v>
          </cell>
          <cell r="AC102">
            <v>91.96</v>
          </cell>
          <cell r="AD102">
            <v>325.33</v>
          </cell>
          <cell r="AE102">
            <v>58.39</v>
          </cell>
          <cell r="AF102">
            <v>70</v>
          </cell>
          <cell r="AG102">
            <v>1459.65</v>
          </cell>
          <cell r="AH102">
            <v>468.38</v>
          </cell>
          <cell r="AI102">
            <v>145.97</v>
          </cell>
          <cell r="AJ102">
            <v>29.19</v>
          </cell>
          <cell r="AK102">
            <v>0</v>
          </cell>
          <cell r="AL102">
            <v>2231.58</v>
          </cell>
        </row>
        <row r="103">
          <cell r="A103" t="str">
            <v>00933</v>
          </cell>
          <cell r="B103" t="str">
            <v>Gallardo Flores Emmanuel Alejandro</v>
          </cell>
          <cell r="C103">
            <v>2250</v>
          </cell>
          <cell r="D103">
            <v>0</v>
          </cell>
          <cell r="E103">
            <v>1250</v>
          </cell>
          <cell r="F103">
            <v>0</v>
          </cell>
          <cell r="G103">
            <v>3500</v>
          </cell>
          <cell r="H103">
            <v>0</v>
          </cell>
          <cell r="I103">
            <v>0</v>
          </cell>
          <cell r="J103">
            <v>0</v>
          </cell>
          <cell r="K103">
            <v>-125.1</v>
          </cell>
          <cell r="L103">
            <v>0</v>
          </cell>
          <cell r="M103">
            <v>245.61</v>
          </cell>
          <cell r="N103">
            <v>120.51</v>
          </cell>
          <cell r="O103">
            <v>67.83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188.34</v>
          </cell>
          <cell r="AA103">
            <v>3311.66</v>
          </cell>
          <cell r="AB103">
            <v>49.97</v>
          </cell>
          <cell r="AC103">
            <v>89.95</v>
          </cell>
          <cell r="AD103">
            <v>324.20999999999998</v>
          </cell>
          <cell r="AE103">
            <v>57.11</v>
          </cell>
          <cell r="AF103">
            <v>70</v>
          </cell>
          <cell r="AG103">
            <v>1427.85</v>
          </cell>
          <cell r="AH103">
            <v>464.13</v>
          </cell>
          <cell r="AI103">
            <v>142.78</v>
          </cell>
          <cell r="AJ103">
            <v>28.56</v>
          </cell>
          <cell r="AK103">
            <v>0</v>
          </cell>
          <cell r="AL103">
            <v>2190.4299999999998</v>
          </cell>
        </row>
        <row r="104">
          <cell r="A104" t="str">
            <v>00934</v>
          </cell>
          <cell r="B104" t="str">
            <v>Linares Villa Ruy Bernardo</v>
          </cell>
          <cell r="C104">
            <v>3468.45</v>
          </cell>
          <cell r="D104">
            <v>0</v>
          </cell>
          <cell r="E104">
            <v>601.4</v>
          </cell>
          <cell r="F104">
            <v>0</v>
          </cell>
          <cell r="G104">
            <v>4069.85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307.61</v>
          </cell>
          <cell r="N104">
            <v>307.61</v>
          </cell>
          <cell r="O104">
            <v>100.69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408.3</v>
          </cell>
          <cell r="AA104">
            <v>3661.55</v>
          </cell>
          <cell r="AB104">
            <v>73.67</v>
          </cell>
          <cell r="AC104">
            <v>132.61000000000001</v>
          </cell>
          <cell r="AD104">
            <v>349.86</v>
          </cell>
          <cell r="AE104">
            <v>84.2</v>
          </cell>
          <cell r="AF104">
            <v>81.400000000000006</v>
          </cell>
          <cell r="AG104">
            <v>2104.88</v>
          </cell>
          <cell r="AH104">
            <v>556.14</v>
          </cell>
          <cell r="AI104">
            <v>210.49</v>
          </cell>
          <cell r="AJ104">
            <v>42.1</v>
          </cell>
          <cell r="AK104">
            <v>0</v>
          </cell>
          <cell r="AL104">
            <v>3079.21</v>
          </cell>
        </row>
        <row r="105">
          <cell r="A105" t="str">
            <v>00935</v>
          </cell>
          <cell r="B105" t="str">
            <v>Ruiz Nuño Martha Guadalupe</v>
          </cell>
          <cell r="C105">
            <v>2250</v>
          </cell>
          <cell r="D105">
            <v>0</v>
          </cell>
          <cell r="E105">
            <v>1250</v>
          </cell>
          <cell r="F105">
            <v>0</v>
          </cell>
          <cell r="G105">
            <v>3500</v>
          </cell>
          <cell r="H105">
            <v>0</v>
          </cell>
          <cell r="I105">
            <v>0</v>
          </cell>
          <cell r="J105">
            <v>0</v>
          </cell>
          <cell r="K105">
            <v>-125.1</v>
          </cell>
          <cell r="L105">
            <v>0</v>
          </cell>
          <cell r="M105">
            <v>245.61</v>
          </cell>
          <cell r="N105">
            <v>120.51</v>
          </cell>
          <cell r="O105">
            <v>67.83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188.34</v>
          </cell>
          <cell r="AA105">
            <v>3311.66</v>
          </cell>
          <cell r="AB105">
            <v>49.97</v>
          </cell>
          <cell r="AC105">
            <v>89.95</v>
          </cell>
          <cell r="AD105">
            <v>324.20999999999998</v>
          </cell>
          <cell r="AE105">
            <v>57.11</v>
          </cell>
          <cell r="AF105">
            <v>70</v>
          </cell>
          <cell r="AG105">
            <v>1427.85</v>
          </cell>
          <cell r="AH105">
            <v>464.13</v>
          </cell>
          <cell r="AI105">
            <v>142.78</v>
          </cell>
          <cell r="AJ105">
            <v>28.56</v>
          </cell>
          <cell r="AK105">
            <v>0</v>
          </cell>
          <cell r="AL105">
            <v>2190.4299999999998</v>
          </cell>
        </row>
        <row r="106">
          <cell r="A106" t="str">
            <v>00936</v>
          </cell>
          <cell r="B106" t="str">
            <v>Hernandez Arriaga Erik Daniel</v>
          </cell>
          <cell r="C106">
            <v>2250</v>
          </cell>
          <cell r="D106">
            <v>0</v>
          </cell>
          <cell r="E106">
            <v>1850</v>
          </cell>
          <cell r="F106">
            <v>0</v>
          </cell>
          <cell r="G106">
            <v>4100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310.89</v>
          </cell>
          <cell r="N106">
            <v>310.89</v>
          </cell>
          <cell r="O106">
            <v>61.79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372.68</v>
          </cell>
          <cell r="AA106">
            <v>3727.32</v>
          </cell>
          <cell r="AB106">
            <v>45.53</v>
          </cell>
          <cell r="AC106">
            <v>81.95</v>
          </cell>
          <cell r="AD106">
            <v>319.77</v>
          </cell>
          <cell r="AE106">
            <v>52.03</v>
          </cell>
          <cell r="AF106">
            <v>82</v>
          </cell>
          <cell r="AG106">
            <v>1300.73</v>
          </cell>
          <cell r="AH106">
            <v>447.25</v>
          </cell>
          <cell r="AI106">
            <v>130.07</v>
          </cell>
          <cell r="AJ106">
            <v>26.01</v>
          </cell>
          <cell r="AK106">
            <v>0</v>
          </cell>
          <cell r="AL106">
            <v>2038.09</v>
          </cell>
        </row>
        <row r="107">
          <cell r="A107" t="str">
            <v>00937</v>
          </cell>
          <cell r="B107" t="str">
            <v>Nuño Flores Juan Carlos</v>
          </cell>
          <cell r="C107">
            <v>2250</v>
          </cell>
          <cell r="D107">
            <v>0</v>
          </cell>
          <cell r="E107">
            <v>1250</v>
          </cell>
          <cell r="F107">
            <v>0</v>
          </cell>
          <cell r="G107">
            <v>3500</v>
          </cell>
          <cell r="H107">
            <v>0</v>
          </cell>
          <cell r="I107">
            <v>0</v>
          </cell>
          <cell r="J107">
            <v>0</v>
          </cell>
          <cell r="K107">
            <v>-125.1</v>
          </cell>
          <cell r="L107">
            <v>0</v>
          </cell>
          <cell r="M107">
            <v>245.61</v>
          </cell>
          <cell r="N107">
            <v>120.51</v>
          </cell>
          <cell r="O107">
            <v>61.79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182.3</v>
          </cell>
          <cell r="AA107">
            <v>3317.7</v>
          </cell>
          <cell r="AB107">
            <v>45.53</v>
          </cell>
          <cell r="AC107">
            <v>81.95</v>
          </cell>
          <cell r="AD107">
            <v>319.77</v>
          </cell>
          <cell r="AE107">
            <v>52.03</v>
          </cell>
          <cell r="AF107">
            <v>70</v>
          </cell>
          <cell r="AG107">
            <v>1300.73</v>
          </cell>
          <cell r="AH107">
            <v>447.25</v>
          </cell>
          <cell r="AI107">
            <v>130.07</v>
          </cell>
          <cell r="AJ107">
            <v>26.01</v>
          </cell>
          <cell r="AK107">
            <v>0</v>
          </cell>
          <cell r="AL107">
            <v>2026.09</v>
          </cell>
        </row>
        <row r="108">
          <cell r="A108" t="str">
            <v>00939</v>
          </cell>
          <cell r="B108" t="str">
            <v>Cantu Perez Jose Manuel</v>
          </cell>
          <cell r="C108">
            <v>2250</v>
          </cell>
          <cell r="D108">
            <v>0</v>
          </cell>
          <cell r="E108">
            <v>900</v>
          </cell>
          <cell r="F108">
            <v>0</v>
          </cell>
          <cell r="G108">
            <v>3150</v>
          </cell>
          <cell r="H108">
            <v>0</v>
          </cell>
          <cell r="I108">
            <v>0</v>
          </cell>
          <cell r="J108">
            <v>0</v>
          </cell>
          <cell r="K108">
            <v>-125.1</v>
          </cell>
          <cell r="L108">
            <v>0</v>
          </cell>
          <cell r="M108">
            <v>207.53</v>
          </cell>
          <cell r="N108">
            <v>82.43</v>
          </cell>
          <cell r="O108">
            <v>61.79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144.22</v>
          </cell>
          <cell r="AA108">
            <v>3005.78</v>
          </cell>
          <cell r="AB108">
            <v>45.53</v>
          </cell>
          <cell r="AC108">
            <v>81.95</v>
          </cell>
          <cell r="AD108">
            <v>319.77</v>
          </cell>
          <cell r="AE108">
            <v>52.03</v>
          </cell>
          <cell r="AF108">
            <v>63</v>
          </cell>
          <cell r="AG108">
            <v>1300.73</v>
          </cell>
          <cell r="AH108">
            <v>447.25</v>
          </cell>
          <cell r="AI108">
            <v>130.07</v>
          </cell>
          <cell r="AJ108">
            <v>26.01</v>
          </cell>
          <cell r="AK108">
            <v>0</v>
          </cell>
          <cell r="AL108">
            <v>2019.09</v>
          </cell>
        </row>
        <row r="111">
          <cell r="C111" t="str">
            <v xml:space="preserve">  =============</v>
          </cell>
          <cell r="D111" t="str">
            <v xml:space="preserve">  =============</v>
          </cell>
          <cell r="E111" t="str">
            <v xml:space="preserve">  =============</v>
          </cell>
          <cell r="F111" t="str">
            <v xml:space="preserve">  =============</v>
          </cell>
          <cell r="G111" t="str">
            <v xml:space="preserve">  =============</v>
          </cell>
          <cell r="H111" t="str">
            <v xml:space="preserve">  =============</v>
          </cell>
          <cell r="I111" t="str">
            <v xml:space="preserve">  =============</v>
          </cell>
          <cell r="J111" t="str">
            <v xml:space="preserve">  =============</v>
          </cell>
          <cell r="K111" t="str">
            <v xml:space="preserve">  =============</v>
          </cell>
          <cell r="L111" t="str">
            <v xml:space="preserve">  =============</v>
          </cell>
          <cell r="M111" t="str">
            <v xml:space="preserve">  =============</v>
          </cell>
          <cell r="N111" t="str">
            <v xml:space="preserve">  =============</v>
          </cell>
          <cell r="O111" t="str">
            <v xml:space="preserve">  =============</v>
          </cell>
          <cell r="P111" t="str">
            <v xml:space="preserve">  =============</v>
          </cell>
          <cell r="Q111" t="str">
            <v xml:space="preserve">  =============</v>
          </cell>
          <cell r="R111" t="str">
            <v xml:space="preserve">  =============</v>
          </cell>
          <cell r="S111" t="str">
            <v xml:space="preserve">  =============</v>
          </cell>
          <cell r="T111" t="str">
            <v xml:space="preserve">  =============</v>
          </cell>
          <cell r="U111" t="str">
            <v xml:space="preserve">  =============</v>
          </cell>
          <cell r="V111" t="str">
            <v xml:space="preserve">  =============</v>
          </cell>
          <cell r="W111" t="str">
            <v xml:space="preserve">  =============</v>
          </cell>
          <cell r="X111" t="str">
            <v xml:space="preserve">  =============</v>
          </cell>
          <cell r="Y111" t="str">
            <v xml:space="preserve">  =============</v>
          </cell>
          <cell r="Z111" t="str">
            <v xml:space="preserve">  =============</v>
          </cell>
          <cell r="AA111" t="str">
            <v xml:space="preserve">  =============</v>
          </cell>
          <cell r="AB111" t="str">
            <v xml:space="preserve">  =============</v>
          </cell>
          <cell r="AC111" t="str">
            <v xml:space="preserve">  =============</v>
          </cell>
          <cell r="AD111" t="str">
            <v xml:space="preserve">  =============</v>
          </cell>
          <cell r="AE111" t="str">
            <v xml:space="preserve">  =============</v>
          </cell>
          <cell r="AF111" t="str">
            <v xml:space="preserve">  =============</v>
          </cell>
          <cell r="AG111" t="str">
            <v xml:space="preserve">  =============</v>
          </cell>
          <cell r="AH111" t="str">
            <v xml:space="preserve">  =============</v>
          </cell>
          <cell r="AI111" t="str">
            <v xml:space="preserve">  =============</v>
          </cell>
          <cell r="AJ111" t="str">
            <v xml:space="preserve">  =============</v>
          </cell>
          <cell r="AK111" t="str">
            <v xml:space="preserve">  =============</v>
          </cell>
          <cell r="AL111" t="str">
            <v xml:space="preserve">  =============</v>
          </cell>
        </row>
        <row r="112">
          <cell r="A112" t="str">
            <v>Total Gral.</v>
          </cell>
          <cell r="B112" t="str">
            <v xml:space="preserve"> </v>
          </cell>
          <cell r="C112">
            <v>375671.61</v>
          </cell>
          <cell r="D112">
            <v>2401.5</v>
          </cell>
          <cell r="E112">
            <v>127501.94</v>
          </cell>
          <cell r="F112">
            <v>0</v>
          </cell>
          <cell r="G112">
            <v>505575.05</v>
          </cell>
          <cell r="H112">
            <v>0</v>
          </cell>
          <cell r="I112">
            <v>9979.81</v>
          </cell>
          <cell r="J112">
            <v>11993.89</v>
          </cell>
          <cell r="K112">
            <v>-5368.71</v>
          </cell>
          <cell r="L112">
            <v>-439.02</v>
          </cell>
          <cell r="M112">
            <v>50651.519999999997</v>
          </cell>
          <cell r="N112">
            <v>45721.760000000002</v>
          </cell>
          <cell r="O112">
            <v>13374.76</v>
          </cell>
          <cell r="P112">
            <v>8150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1089.49</v>
          </cell>
          <cell r="Y112">
            <v>0</v>
          </cell>
          <cell r="Z112">
            <v>89870.69</v>
          </cell>
          <cell r="AA112">
            <v>415704.36</v>
          </cell>
          <cell r="AB112">
            <v>9837.39</v>
          </cell>
          <cell r="AC112">
            <v>17707.38</v>
          </cell>
          <cell r="AD112">
            <v>39299.660000000003</v>
          </cell>
          <cell r="AE112">
            <v>11083.85</v>
          </cell>
          <cell r="AF112">
            <v>10111.5</v>
          </cell>
          <cell r="AG112">
            <v>277095.09000000003</v>
          </cell>
          <cell r="AH112">
            <v>66844.429999999993</v>
          </cell>
          <cell r="AI112">
            <v>27709.56</v>
          </cell>
          <cell r="AJ112">
            <v>5541.92</v>
          </cell>
          <cell r="AK112">
            <v>0</v>
          </cell>
          <cell r="AL112">
            <v>398386.35</v>
          </cell>
        </row>
        <row r="114"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  <cell r="P114" t="str">
            <v xml:space="preserve"> </v>
          </cell>
          <cell r="Q114" t="str">
            <v xml:space="preserve"> </v>
          </cell>
          <cell r="R114" t="str">
            <v xml:space="preserve"> </v>
          </cell>
          <cell r="S114" t="str">
            <v xml:space="preserve"> </v>
          </cell>
          <cell r="T114" t="str">
            <v xml:space="preserve"> </v>
          </cell>
          <cell r="U114" t="str">
            <v xml:space="preserve"> </v>
          </cell>
          <cell r="V114" t="str">
            <v xml:space="preserve"> </v>
          </cell>
          <cell r="W114" t="str">
            <v xml:space="preserve"> </v>
          </cell>
          <cell r="X114" t="str">
            <v xml:space="preserve"> </v>
          </cell>
          <cell r="Y114" t="str">
            <v xml:space="preserve"> </v>
          </cell>
          <cell r="Z114" t="str">
            <v xml:space="preserve"> </v>
          </cell>
          <cell r="AA114" t="str">
            <v xml:space="preserve"> </v>
          </cell>
          <cell r="AB114" t="str">
            <v xml:space="preserve"> </v>
          </cell>
          <cell r="AC114" t="str">
            <v xml:space="preserve"> </v>
          </cell>
          <cell r="AD114" t="str">
            <v xml:space="preserve"> </v>
          </cell>
          <cell r="AE114" t="str">
            <v xml:space="preserve"> </v>
          </cell>
          <cell r="AF114" t="str">
            <v xml:space="preserve"> </v>
          </cell>
          <cell r="AG114" t="str">
            <v xml:space="preserve"> </v>
          </cell>
          <cell r="AH114" t="str">
            <v xml:space="preserve"> </v>
          </cell>
          <cell r="AI114" t="str">
            <v xml:space="preserve"> </v>
          </cell>
          <cell r="AJ114" t="str">
            <v xml:space="preserve"> </v>
          </cell>
          <cell r="AK114" t="str">
            <v xml:space="preserve"> </v>
          </cell>
        </row>
        <row r="115">
          <cell r="A115" t="str">
            <v xml:space="preserve"> </v>
          </cell>
          <cell r="B115" t="str">
            <v xml:space="preserve"> 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948.07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620</v>
          </cell>
          <cell r="O13">
            <v>173.14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1741.21</v>
          </cell>
          <cell r="AB13">
            <v>4142.54</v>
          </cell>
          <cell r="AC13">
            <v>119.05</v>
          </cell>
          <cell r="AD13">
            <v>214.29</v>
          </cell>
          <cell r="AE13">
            <v>416.73</v>
          </cell>
          <cell r="AF13">
            <v>136.06</v>
          </cell>
          <cell r="AG13">
            <v>117.67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160.84</v>
          </cell>
          <cell r="N14">
            <v>0.54</v>
          </cell>
          <cell r="O14">
            <v>72.77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73.31</v>
          </cell>
          <cell r="AB14">
            <v>2520.19</v>
          </cell>
          <cell r="AC14">
            <v>53.61</v>
          </cell>
          <cell r="AD14">
            <v>96.5</v>
          </cell>
          <cell r="AE14">
            <v>319.47000000000003</v>
          </cell>
          <cell r="AF14">
            <v>61.27</v>
          </cell>
          <cell r="AG14">
            <v>51.87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900.66</v>
          </cell>
          <cell r="O15">
            <v>215.51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1116.17</v>
          </cell>
          <cell r="AB15">
            <v>6088.33</v>
          </cell>
          <cell r="AC15">
            <v>145.77000000000001</v>
          </cell>
          <cell r="AD15">
            <v>262.39</v>
          </cell>
          <cell r="AE15">
            <v>460.24</v>
          </cell>
          <cell r="AF15">
            <v>166.6</v>
          </cell>
          <cell r="AG15">
            <v>144.09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620</v>
          </cell>
          <cell r="O16">
            <v>173.14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793.14</v>
          </cell>
          <cell r="AB16">
            <v>5090.6099999999997</v>
          </cell>
          <cell r="AC16">
            <v>119.05</v>
          </cell>
          <cell r="AD16">
            <v>214.29</v>
          </cell>
          <cell r="AE16">
            <v>416.73</v>
          </cell>
          <cell r="AF16">
            <v>136.06</v>
          </cell>
          <cell r="AG16">
            <v>117.67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0</v>
          </cell>
          <cell r="G17">
            <v>7204.5</v>
          </cell>
          <cell r="H17">
            <v>0</v>
          </cell>
          <cell r="I17">
            <v>1894.87</v>
          </cell>
          <cell r="J17">
            <v>0</v>
          </cell>
          <cell r="K17">
            <v>0</v>
          </cell>
          <cell r="L17">
            <v>0</v>
          </cell>
          <cell r="M17">
            <v>900.66</v>
          </cell>
          <cell r="N17">
            <v>900.66</v>
          </cell>
          <cell r="O17">
            <v>215.51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3011.04</v>
          </cell>
          <cell r="AB17">
            <v>4193.46</v>
          </cell>
          <cell r="AC17">
            <v>145.77000000000001</v>
          </cell>
          <cell r="AD17">
            <v>262.38</v>
          </cell>
          <cell r="AE17">
            <v>460.24</v>
          </cell>
          <cell r="AF17">
            <v>166.59</v>
          </cell>
          <cell r="AG17">
            <v>144.09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0</v>
          </cell>
          <cell r="G18">
            <v>3959.1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309.42</v>
          </cell>
          <cell r="N18">
            <v>309.42</v>
          </cell>
          <cell r="O18">
            <v>111.39</v>
          </cell>
          <cell r="P18">
            <v>0</v>
          </cell>
          <cell r="Q18">
            <v>200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620.80999999999995</v>
          </cell>
          <cell r="AB18">
            <v>3338.29</v>
          </cell>
          <cell r="AC18">
            <v>80.11</v>
          </cell>
          <cell r="AD18">
            <v>144.19</v>
          </cell>
          <cell r="AE18">
            <v>353.3</v>
          </cell>
          <cell r="AF18">
            <v>91.55</v>
          </cell>
          <cell r="AG18">
            <v>79.180000000000007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0</v>
          </cell>
          <cell r="G19">
            <v>3525.75</v>
          </cell>
          <cell r="H19">
            <v>0</v>
          </cell>
          <cell r="I19">
            <v>0</v>
          </cell>
          <cell r="J19">
            <v>0</v>
          </cell>
          <cell r="K19">
            <v>-107.37</v>
          </cell>
          <cell r="L19">
            <v>0</v>
          </cell>
          <cell r="M19">
            <v>262.27</v>
          </cell>
          <cell r="N19">
            <v>154.9</v>
          </cell>
          <cell r="O19">
            <v>97.49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252.39</v>
          </cell>
          <cell r="AB19">
            <v>3273.36</v>
          </cell>
          <cell r="AC19">
            <v>71.34</v>
          </cell>
          <cell r="AD19">
            <v>128.41</v>
          </cell>
          <cell r="AE19">
            <v>339.01</v>
          </cell>
          <cell r="AF19">
            <v>81.53</v>
          </cell>
          <cell r="AG19">
            <v>70.52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0</v>
          </cell>
          <cell r="G20">
            <v>4900.3500000000004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444.72</v>
          </cell>
          <cell r="N20">
            <v>444.72</v>
          </cell>
          <cell r="O20">
            <v>141.58000000000001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586.29999999999995</v>
          </cell>
          <cell r="AB20">
            <v>4314.05</v>
          </cell>
          <cell r="AC20">
            <v>99.15</v>
          </cell>
          <cell r="AD20">
            <v>178.47</v>
          </cell>
          <cell r="AE20">
            <v>384.32</v>
          </cell>
          <cell r="AF20">
            <v>113.32</v>
          </cell>
          <cell r="AG20">
            <v>98.01</v>
          </cell>
        </row>
        <row r="21">
          <cell r="A21" t="str">
            <v>00061</v>
          </cell>
          <cell r="B21" t="str">
            <v>Arreola Castañeda Alberto</v>
          </cell>
          <cell r="C21">
            <v>4999.95</v>
          </cell>
          <cell r="D21">
            <v>0</v>
          </cell>
          <cell r="E21">
            <v>1807.36</v>
          </cell>
          <cell r="F21">
            <v>0</v>
          </cell>
          <cell r="G21">
            <v>6807.31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815.82</v>
          </cell>
          <cell r="N21">
            <v>815.82</v>
          </cell>
          <cell r="O21">
            <v>194.95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1010.77</v>
          </cell>
          <cell r="AB21">
            <v>5796.54</v>
          </cell>
          <cell r="AC21">
            <v>132.80000000000001</v>
          </cell>
          <cell r="AD21">
            <v>239.03</v>
          </cell>
          <cell r="AE21">
            <v>439.12</v>
          </cell>
          <cell r="AF21">
            <v>151.77000000000001</v>
          </cell>
          <cell r="AG21">
            <v>136.15</v>
          </cell>
        </row>
        <row r="22">
          <cell r="A22" t="str">
            <v>00067</v>
          </cell>
          <cell r="B22" t="str">
            <v>Flores Diaz Maria De La Luz</v>
          </cell>
          <cell r="C22">
            <v>2122.9499999999998</v>
          </cell>
          <cell r="D22">
            <v>0</v>
          </cell>
          <cell r="E22">
            <v>0</v>
          </cell>
          <cell r="F22">
            <v>0</v>
          </cell>
          <cell r="G22">
            <v>2122.9499999999998</v>
          </cell>
          <cell r="H22">
            <v>0</v>
          </cell>
          <cell r="I22">
            <v>0</v>
          </cell>
          <cell r="J22">
            <v>0</v>
          </cell>
          <cell r="K22">
            <v>-188.71</v>
          </cell>
          <cell r="L22">
            <v>-65.63</v>
          </cell>
          <cell r="M22">
            <v>123.08</v>
          </cell>
          <cell r="N22">
            <v>0</v>
          </cell>
          <cell r="O22">
            <v>58.29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-7.34</v>
          </cell>
          <cell r="AB22">
            <v>2130.29</v>
          </cell>
          <cell r="AC22">
            <v>42.95</v>
          </cell>
          <cell r="AD22">
            <v>77.319999999999993</v>
          </cell>
          <cell r="AE22">
            <v>308.8</v>
          </cell>
          <cell r="AF22">
            <v>49.09</v>
          </cell>
          <cell r="AG22">
            <v>42.46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0</v>
          </cell>
          <cell r="G23">
            <v>6543.75</v>
          </cell>
          <cell r="H23">
            <v>0</v>
          </cell>
          <cell r="I23">
            <v>0</v>
          </cell>
          <cell r="J23">
            <v>1855.23</v>
          </cell>
          <cell r="K23">
            <v>0</v>
          </cell>
          <cell r="L23">
            <v>0</v>
          </cell>
          <cell r="M23">
            <v>759.53</v>
          </cell>
          <cell r="N23">
            <v>759.53</v>
          </cell>
          <cell r="O23">
            <v>194.32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2809.08</v>
          </cell>
          <cell r="AB23">
            <v>3734.67</v>
          </cell>
          <cell r="AC23">
            <v>132.4</v>
          </cell>
          <cell r="AD23">
            <v>238.32</v>
          </cell>
          <cell r="AE23">
            <v>438.47</v>
          </cell>
          <cell r="AF23">
            <v>151.32</v>
          </cell>
          <cell r="AG23">
            <v>130.88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0</v>
          </cell>
          <cell r="G24">
            <v>7752</v>
          </cell>
          <cell r="H24">
            <v>0</v>
          </cell>
          <cell r="I24">
            <v>1712.84</v>
          </cell>
          <cell r="J24">
            <v>0</v>
          </cell>
          <cell r="K24">
            <v>0</v>
          </cell>
          <cell r="L24">
            <v>0</v>
          </cell>
          <cell r="M24">
            <v>1017.61</v>
          </cell>
          <cell r="N24">
            <v>1017.61</v>
          </cell>
          <cell r="O24">
            <v>233.08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2963.53</v>
          </cell>
          <cell r="AB24">
            <v>4788.47</v>
          </cell>
          <cell r="AC24">
            <v>156.85</v>
          </cell>
          <cell r="AD24">
            <v>282.33</v>
          </cell>
          <cell r="AE24">
            <v>478.29</v>
          </cell>
          <cell r="AF24">
            <v>179.26</v>
          </cell>
          <cell r="AG24">
            <v>155.04</v>
          </cell>
        </row>
        <row r="25">
          <cell r="A25" t="str">
            <v>00091</v>
          </cell>
          <cell r="B25" t="str">
            <v>Gonzalez Hernandez Javier</v>
          </cell>
          <cell r="C25">
            <v>1848.3</v>
          </cell>
          <cell r="D25">
            <v>0</v>
          </cell>
          <cell r="E25">
            <v>0</v>
          </cell>
          <cell r="F25">
            <v>0</v>
          </cell>
          <cell r="G25">
            <v>1848.3</v>
          </cell>
          <cell r="H25">
            <v>0</v>
          </cell>
          <cell r="I25">
            <v>0</v>
          </cell>
          <cell r="J25">
            <v>0</v>
          </cell>
          <cell r="K25">
            <v>-188.71</v>
          </cell>
          <cell r="L25">
            <v>-83.21</v>
          </cell>
          <cell r="M25">
            <v>105.5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-83.21</v>
          </cell>
          <cell r="AB25">
            <v>1931.51</v>
          </cell>
          <cell r="AC25">
            <v>50.75</v>
          </cell>
          <cell r="AD25">
            <v>91.36</v>
          </cell>
          <cell r="AE25">
            <v>316.60000000000002</v>
          </cell>
          <cell r="AF25">
            <v>42.74</v>
          </cell>
          <cell r="AG25">
            <v>36.97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0</v>
          </cell>
          <cell r="G26">
            <v>4584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394.11</v>
          </cell>
          <cell r="N26">
            <v>394.11</v>
          </cell>
          <cell r="O26">
            <v>131.41999999999999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525.53</v>
          </cell>
          <cell r="AB26">
            <v>4058.47</v>
          </cell>
          <cell r="AC26">
            <v>92.75</v>
          </cell>
          <cell r="AD26">
            <v>166.95</v>
          </cell>
          <cell r="AE26">
            <v>373.89</v>
          </cell>
          <cell r="AF26">
            <v>106</v>
          </cell>
          <cell r="AG26">
            <v>91.68</v>
          </cell>
        </row>
        <row r="27">
          <cell r="A27" t="str">
            <v>00096</v>
          </cell>
          <cell r="B27" t="str">
            <v>Sanchez Sanchez Micaela</v>
          </cell>
          <cell r="C27">
            <v>1848.3</v>
          </cell>
          <cell r="D27">
            <v>0</v>
          </cell>
          <cell r="E27">
            <v>0</v>
          </cell>
          <cell r="F27">
            <v>0</v>
          </cell>
          <cell r="G27">
            <v>1848.3</v>
          </cell>
          <cell r="H27">
            <v>0</v>
          </cell>
          <cell r="I27">
            <v>0</v>
          </cell>
          <cell r="J27">
            <v>0</v>
          </cell>
          <cell r="K27">
            <v>-188.71</v>
          </cell>
          <cell r="L27">
            <v>-83.21</v>
          </cell>
          <cell r="M27">
            <v>105.5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-83.21</v>
          </cell>
          <cell r="AB27">
            <v>1931.51</v>
          </cell>
          <cell r="AC27">
            <v>50.75</v>
          </cell>
          <cell r="AD27">
            <v>91.36</v>
          </cell>
          <cell r="AE27">
            <v>316.60000000000002</v>
          </cell>
          <cell r="AF27">
            <v>42.74</v>
          </cell>
          <cell r="AG27">
            <v>36.97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0</v>
          </cell>
          <cell r="E28">
            <v>520</v>
          </cell>
          <cell r="F28">
            <v>0</v>
          </cell>
          <cell r="G28">
            <v>6403.75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729.62</v>
          </cell>
          <cell r="N28">
            <v>729.62</v>
          </cell>
          <cell r="O28">
            <v>187.57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917.19</v>
          </cell>
          <cell r="AB28">
            <v>5486.56</v>
          </cell>
          <cell r="AC28">
            <v>128.15</v>
          </cell>
          <cell r="AD28">
            <v>230.67</v>
          </cell>
          <cell r="AE28">
            <v>431.55</v>
          </cell>
          <cell r="AF28">
            <v>146.46</v>
          </cell>
          <cell r="AG28">
            <v>128.07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0</v>
          </cell>
          <cell r="G29">
            <v>4275</v>
          </cell>
          <cell r="H29">
            <v>0</v>
          </cell>
          <cell r="I29">
            <v>0</v>
          </cell>
          <cell r="J29">
            <v>1225.68</v>
          </cell>
          <cell r="K29">
            <v>0</v>
          </cell>
          <cell r="L29">
            <v>0</v>
          </cell>
          <cell r="M29">
            <v>344.67</v>
          </cell>
          <cell r="N29">
            <v>344.67</v>
          </cell>
          <cell r="O29">
            <v>121.53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1691.88</v>
          </cell>
          <cell r="AB29">
            <v>2583.12</v>
          </cell>
          <cell r="AC29">
            <v>86.5</v>
          </cell>
          <cell r="AD29">
            <v>155.69999999999999</v>
          </cell>
          <cell r="AE29">
            <v>363.72</v>
          </cell>
          <cell r="AF29">
            <v>98.86</v>
          </cell>
          <cell r="AG29">
            <v>85.5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0</v>
          </cell>
          <cell r="G30">
            <v>3959.1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309.42</v>
          </cell>
          <cell r="N30">
            <v>309.42</v>
          </cell>
          <cell r="O30">
            <v>111.39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420.81</v>
          </cell>
          <cell r="AB30">
            <v>3538.29</v>
          </cell>
          <cell r="AC30">
            <v>80.11</v>
          </cell>
          <cell r="AD30">
            <v>144.19</v>
          </cell>
          <cell r="AE30">
            <v>353.3</v>
          </cell>
          <cell r="AF30">
            <v>91.55</v>
          </cell>
          <cell r="AG30">
            <v>79.180000000000007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477.83</v>
          </cell>
          <cell r="J31">
            <v>0</v>
          </cell>
          <cell r="K31">
            <v>0</v>
          </cell>
          <cell r="L31">
            <v>0</v>
          </cell>
          <cell r="M31">
            <v>394.11</v>
          </cell>
          <cell r="N31">
            <v>394.11</v>
          </cell>
          <cell r="O31">
            <v>131.44999999999999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1003.39</v>
          </cell>
          <cell r="AB31">
            <v>3580.61</v>
          </cell>
          <cell r="AC31">
            <v>92.75</v>
          </cell>
          <cell r="AD31">
            <v>166.95</v>
          </cell>
          <cell r="AE31">
            <v>373.89</v>
          </cell>
          <cell r="AF31">
            <v>106</v>
          </cell>
          <cell r="AG31">
            <v>91.68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0</v>
          </cell>
          <cell r="G32">
            <v>2361.75</v>
          </cell>
          <cell r="H32">
            <v>0</v>
          </cell>
          <cell r="I32">
            <v>0</v>
          </cell>
          <cell r="J32">
            <v>0</v>
          </cell>
          <cell r="K32">
            <v>-160.30000000000001</v>
          </cell>
          <cell r="L32">
            <v>-21.93</v>
          </cell>
          <cell r="M32">
            <v>138.36000000000001</v>
          </cell>
          <cell r="N32">
            <v>0</v>
          </cell>
          <cell r="O32">
            <v>64.849999999999994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42.92</v>
          </cell>
          <cell r="AB32">
            <v>2318.83</v>
          </cell>
          <cell r="AC32">
            <v>47.78</v>
          </cell>
          <cell r="AD32">
            <v>86</v>
          </cell>
          <cell r="AE32">
            <v>313.63</v>
          </cell>
          <cell r="AF32">
            <v>54.61</v>
          </cell>
          <cell r="AG32">
            <v>47.23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0</v>
          </cell>
          <cell r="G33">
            <v>2593.5</v>
          </cell>
          <cell r="H33">
            <v>0</v>
          </cell>
          <cell r="I33">
            <v>0</v>
          </cell>
          <cell r="J33">
            <v>926.06</v>
          </cell>
          <cell r="K33">
            <v>-160.30000000000001</v>
          </cell>
          <cell r="L33">
            <v>0</v>
          </cell>
          <cell r="M33">
            <v>160.84</v>
          </cell>
          <cell r="N33">
            <v>0.54</v>
          </cell>
          <cell r="O33">
            <v>72.77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999.37</v>
          </cell>
          <cell r="AB33">
            <v>1594.13</v>
          </cell>
          <cell r="AC33">
            <v>53.61</v>
          </cell>
          <cell r="AD33">
            <v>96.5</v>
          </cell>
          <cell r="AE33">
            <v>319.47000000000003</v>
          </cell>
          <cell r="AF33">
            <v>61.27</v>
          </cell>
          <cell r="AG33">
            <v>51.87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0</v>
          </cell>
          <cell r="G34">
            <v>7875</v>
          </cell>
          <cell r="H34">
            <v>0</v>
          </cell>
          <cell r="I34">
            <v>873.49</v>
          </cell>
          <cell r="J34">
            <v>0</v>
          </cell>
          <cell r="K34">
            <v>0</v>
          </cell>
          <cell r="L34">
            <v>0</v>
          </cell>
          <cell r="M34">
            <v>1043.8800000000001</v>
          </cell>
          <cell r="N34">
            <v>1043.8800000000001</v>
          </cell>
          <cell r="O34">
            <v>237.02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2154.39</v>
          </cell>
          <cell r="AB34">
            <v>5720.61</v>
          </cell>
          <cell r="AC34">
            <v>159.34</v>
          </cell>
          <cell r="AD34">
            <v>286.82</v>
          </cell>
          <cell r="AE34">
            <v>482.35</v>
          </cell>
          <cell r="AF34">
            <v>182.11</v>
          </cell>
          <cell r="AG34">
            <v>157.5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240.97</v>
          </cell>
          <cell r="N35">
            <v>115.87</v>
          </cell>
          <cell r="O35">
            <v>91.43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207.3</v>
          </cell>
          <cell r="AB35">
            <v>3122.7</v>
          </cell>
          <cell r="AC35">
            <v>67.37</v>
          </cell>
          <cell r="AD35">
            <v>121.27</v>
          </cell>
          <cell r="AE35">
            <v>333.22</v>
          </cell>
          <cell r="AF35">
            <v>77</v>
          </cell>
          <cell r="AG35">
            <v>66.599999999999994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0</v>
          </cell>
          <cell r="E36">
            <v>0</v>
          </cell>
          <cell r="F36">
            <v>0</v>
          </cell>
          <cell r="G36">
            <v>3959.1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309.42</v>
          </cell>
          <cell r="N36">
            <v>309.42</v>
          </cell>
          <cell r="O36">
            <v>111.37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420.79</v>
          </cell>
          <cell r="AB36">
            <v>3538.31</v>
          </cell>
          <cell r="AC36">
            <v>80.099999999999994</v>
          </cell>
          <cell r="AD36">
            <v>144.18</v>
          </cell>
          <cell r="AE36">
            <v>353.29</v>
          </cell>
          <cell r="AF36">
            <v>91.54</v>
          </cell>
          <cell r="AG36">
            <v>79.180000000000007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0</v>
          </cell>
          <cell r="G37">
            <v>5223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501.6</v>
          </cell>
          <cell r="N37">
            <v>501.6</v>
          </cell>
          <cell r="O37">
            <v>151.94999999999999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653.54999999999995</v>
          </cell>
          <cell r="AB37">
            <v>4569.45</v>
          </cell>
          <cell r="AC37">
            <v>105.68</v>
          </cell>
          <cell r="AD37">
            <v>190.22</v>
          </cell>
          <cell r="AE37">
            <v>394.95</v>
          </cell>
          <cell r="AF37">
            <v>120.78</v>
          </cell>
          <cell r="AG37">
            <v>104.46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0</v>
          </cell>
          <cell r="G38">
            <v>4584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394.11</v>
          </cell>
          <cell r="N38">
            <v>394.11</v>
          </cell>
          <cell r="O38">
            <v>135.66999999999999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529.78</v>
          </cell>
          <cell r="AB38">
            <v>4054.22</v>
          </cell>
          <cell r="AC38">
            <v>95.42</v>
          </cell>
          <cell r="AD38">
            <v>171.76</v>
          </cell>
          <cell r="AE38">
            <v>378.25</v>
          </cell>
          <cell r="AF38">
            <v>109.06</v>
          </cell>
          <cell r="AG38">
            <v>91.68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0</v>
          </cell>
          <cell r="G39">
            <v>5223</v>
          </cell>
          <cell r="H39">
            <v>0</v>
          </cell>
          <cell r="I39">
            <v>0</v>
          </cell>
          <cell r="J39">
            <v>1987.8</v>
          </cell>
          <cell r="K39">
            <v>0</v>
          </cell>
          <cell r="L39">
            <v>0</v>
          </cell>
          <cell r="M39">
            <v>501.6</v>
          </cell>
          <cell r="N39">
            <v>501.6</v>
          </cell>
          <cell r="O39">
            <v>151.93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2641.33</v>
          </cell>
          <cell r="AB39">
            <v>2581.67</v>
          </cell>
          <cell r="AC39">
            <v>105.68</v>
          </cell>
          <cell r="AD39">
            <v>190.22</v>
          </cell>
          <cell r="AE39">
            <v>394.95</v>
          </cell>
          <cell r="AF39">
            <v>120.77</v>
          </cell>
          <cell r="AG39">
            <v>104.46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0</v>
          </cell>
          <cell r="G40">
            <v>5137.5</v>
          </cell>
          <cell r="H40">
            <v>0</v>
          </cell>
          <cell r="I40">
            <v>619.4</v>
          </cell>
          <cell r="J40">
            <v>0</v>
          </cell>
          <cell r="K40">
            <v>0</v>
          </cell>
          <cell r="L40">
            <v>0</v>
          </cell>
          <cell r="M40">
            <v>486.28</v>
          </cell>
          <cell r="N40">
            <v>486.28</v>
          </cell>
          <cell r="O40">
            <v>210.72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1316.4</v>
          </cell>
          <cell r="AB40">
            <v>3821.1</v>
          </cell>
          <cell r="AC40">
            <v>142.75</v>
          </cell>
          <cell r="AD40">
            <v>256.95</v>
          </cell>
          <cell r="AE40">
            <v>455.32</v>
          </cell>
          <cell r="AF40">
            <v>163.13999999999999</v>
          </cell>
          <cell r="AG40">
            <v>102.75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0</v>
          </cell>
          <cell r="E41">
            <v>330</v>
          </cell>
          <cell r="F41">
            <v>0</v>
          </cell>
          <cell r="G41">
            <v>2559</v>
          </cell>
          <cell r="H41">
            <v>0</v>
          </cell>
          <cell r="I41">
            <v>0</v>
          </cell>
          <cell r="J41">
            <v>0</v>
          </cell>
          <cell r="K41">
            <v>-160.30000000000001</v>
          </cell>
          <cell r="L41">
            <v>-3.21</v>
          </cell>
          <cell r="M41">
            <v>157.09</v>
          </cell>
          <cell r="N41">
            <v>0</v>
          </cell>
          <cell r="O41">
            <v>69.05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65.84</v>
          </cell>
          <cell r="AB41">
            <v>2493.16</v>
          </cell>
          <cell r="AC41">
            <v>50.88</v>
          </cell>
          <cell r="AD41">
            <v>91.58</v>
          </cell>
          <cell r="AE41">
            <v>316.73</v>
          </cell>
          <cell r="AF41">
            <v>58.14</v>
          </cell>
          <cell r="AG41">
            <v>51.18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394.11</v>
          </cell>
          <cell r="O42">
            <v>142.04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1246.25</v>
          </cell>
          <cell r="AB42">
            <v>3337.75</v>
          </cell>
          <cell r="AC42">
            <v>99.44</v>
          </cell>
          <cell r="AD42">
            <v>178.98</v>
          </cell>
          <cell r="AE42">
            <v>384.78</v>
          </cell>
          <cell r="AF42">
            <v>113.64</v>
          </cell>
          <cell r="AG42">
            <v>91.68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160.84</v>
          </cell>
          <cell r="N43">
            <v>0.54</v>
          </cell>
          <cell r="O43">
            <v>71.209999999999994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71.75</v>
          </cell>
          <cell r="AB43">
            <v>2521.75</v>
          </cell>
          <cell r="AC43">
            <v>52.48</v>
          </cell>
          <cell r="AD43">
            <v>94.46</v>
          </cell>
          <cell r="AE43">
            <v>318.33</v>
          </cell>
          <cell r="AF43">
            <v>59.97</v>
          </cell>
          <cell r="AG43">
            <v>51.87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1221.7</v>
          </cell>
          <cell r="K44">
            <v>-125.1</v>
          </cell>
          <cell r="L44">
            <v>0</v>
          </cell>
          <cell r="M44">
            <v>228.49</v>
          </cell>
          <cell r="N44">
            <v>103.39</v>
          </cell>
          <cell r="O44">
            <v>88.31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1413.4</v>
          </cell>
          <cell r="AB44">
            <v>1801.85</v>
          </cell>
          <cell r="AC44">
            <v>65.069999999999993</v>
          </cell>
          <cell r="AD44">
            <v>117.12</v>
          </cell>
          <cell r="AE44">
            <v>330.92</v>
          </cell>
          <cell r="AF44">
            <v>74.36</v>
          </cell>
          <cell r="AG44">
            <v>64.31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599.98</v>
          </cell>
          <cell r="O45">
            <v>169.56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769.54</v>
          </cell>
          <cell r="AB45">
            <v>5002.46</v>
          </cell>
          <cell r="AC45">
            <v>116.79</v>
          </cell>
          <cell r="AD45">
            <v>210.22</v>
          </cell>
          <cell r="AE45">
            <v>413.04</v>
          </cell>
          <cell r="AF45">
            <v>133.47</v>
          </cell>
          <cell r="AG45">
            <v>115.44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1230.17</v>
          </cell>
          <cell r="K46">
            <v>-125.1</v>
          </cell>
          <cell r="L46">
            <v>0</v>
          </cell>
          <cell r="M46">
            <v>225.96</v>
          </cell>
          <cell r="N46">
            <v>100.86</v>
          </cell>
          <cell r="O46">
            <v>87.66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321.35000000000002</v>
          </cell>
          <cell r="Z46">
            <v>0</v>
          </cell>
          <cell r="AA46">
            <v>1740.04</v>
          </cell>
          <cell r="AB46">
            <v>1451.96</v>
          </cell>
          <cell r="AC46">
            <v>64.58</v>
          </cell>
          <cell r="AD46">
            <v>116.25</v>
          </cell>
          <cell r="AE46">
            <v>330.43</v>
          </cell>
          <cell r="AF46">
            <v>73.81</v>
          </cell>
          <cell r="AG46">
            <v>63.84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225.96</v>
          </cell>
          <cell r="N47">
            <v>100.86</v>
          </cell>
          <cell r="O47">
            <v>87.66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188.52</v>
          </cell>
          <cell r="AB47">
            <v>3003.48</v>
          </cell>
          <cell r="AC47">
            <v>64.59</v>
          </cell>
          <cell r="AD47">
            <v>116.25</v>
          </cell>
          <cell r="AE47">
            <v>330.43</v>
          </cell>
          <cell r="AF47">
            <v>73.81</v>
          </cell>
          <cell r="AG47">
            <v>63.84</v>
          </cell>
        </row>
        <row r="48">
          <cell r="A48" t="str">
            <v>00837</v>
          </cell>
          <cell r="B48" t="str">
            <v>Ortiz Mora Jose Alberto</v>
          </cell>
          <cell r="C48">
            <v>4999.95</v>
          </cell>
          <cell r="D48">
            <v>0</v>
          </cell>
          <cell r="E48">
            <v>1807.36</v>
          </cell>
          <cell r="F48">
            <v>0</v>
          </cell>
          <cell r="G48">
            <v>6807.31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815.82</v>
          </cell>
          <cell r="N48">
            <v>815.82</v>
          </cell>
          <cell r="O48">
            <v>194.95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1010.77</v>
          </cell>
          <cell r="AB48">
            <v>5796.54</v>
          </cell>
          <cell r="AC48">
            <v>132.80000000000001</v>
          </cell>
          <cell r="AD48">
            <v>239.03</v>
          </cell>
          <cell r="AE48">
            <v>439.12</v>
          </cell>
          <cell r="AF48">
            <v>151.77000000000001</v>
          </cell>
          <cell r="AG48">
            <v>136.15</v>
          </cell>
        </row>
        <row r="49">
          <cell r="A49" t="str">
            <v>00838</v>
          </cell>
          <cell r="B49" t="str">
            <v>Hernandez García Ramiro</v>
          </cell>
          <cell r="C49">
            <v>4999.95</v>
          </cell>
          <cell r="D49">
            <v>0</v>
          </cell>
          <cell r="E49">
            <v>6893.83</v>
          </cell>
          <cell r="F49">
            <v>0</v>
          </cell>
          <cell r="G49">
            <v>11893.78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1902.29</v>
          </cell>
          <cell r="N49">
            <v>1902.29</v>
          </cell>
          <cell r="O49">
            <v>336.09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2238.38</v>
          </cell>
          <cell r="AB49">
            <v>9655.4</v>
          </cell>
          <cell r="AC49">
            <v>221.81</v>
          </cell>
          <cell r="AD49">
            <v>399.25</v>
          </cell>
          <cell r="AE49">
            <v>584.07000000000005</v>
          </cell>
          <cell r="AF49">
            <v>253.49</v>
          </cell>
          <cell r="AG49">
            <v>237.88</v>
          </cell>
        </row>
        <row r="50">
          <cell r="A50" t="str">
            <v>00839</v>
          </cell>
          <cell r="B50" t="str">
            <v>Reyes Granada Araceli Janeth</v>
          </cell>
          <cell r="C50">
            <v>3750</v>
          </cell>
          <cell r="D50">
            <v>0</v>
          </cell>
          <cell r="E50">
            <v>2416.42</v>
          </cell>
          <cell r="F50">
            <v>0</v>
          </cell>
          <cell r="G50">
            <v>6166.42</v>
          </cell>
          <cell r="H50">
            <v>0</v>
          </cell>
          <cell r="I50">
            <v>1087.1199999999999</v>
          </cell>
          <cell r="J50">
            <v>0</v>
          </cell>
          <cell r="K50">
            <v>0</v>
          </cell>
          <cell r="L50">
            <v>0</v>
          </cell>
          <cell r="M50">
            <v>678.93</v>
          </cell>
          <cell r="N50">
            <v>678.93</v>
          </cell>
          <cell r="O50">
            <v>171.73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1937.78</v>
          </cell>
          <cell r="AB50">
            <v>4228.6400000000003</v>
          </cell>
          <cell r="AC50">
            <v>118.16</v>
          </cell>
          <cell r="AD50">
            <v>212.69</v>
          </cell>
          <cell r="AE50">
            <v>415.28</v>
          </cell>
          <cell r="AF50">
            <v>135.04</v>
          </cell>
          <cell r="AG50">
            <v>123.33</v>
          </cell>
        </row>
        <row r="51">
          <cell r="A51" t="str">
            <v>00840</v>
          </cell>
          <cell r="B51" t="str">
            <v>Navarro Villa Lorena</v>
          </cell>
          <cell r="C51">
            <v>3750</v>
          </cell>
          <cell r="D51">
            <v>0</v>
          </cell>
          <cell r="E51">
            <v>1197.79</v>
          </cell>
          <cell r="F51">
            <v>0</v>
          </cell>
          <cell r="G51">
            <v>4947.79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452.31</v>
          </cell>
          <cell r="N51">
            <v>452.31</v>
          </cell>
          <cell r="O51">
            <v>137.91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590.22</v>
          </cell>
          <cell r="AB51">
            <v>4357.57</v>
          </cell>
          <cell r="AC51">
            <v>96.84</v>
          </cell>
          <cell r="AD51">
            <v>174.31</v>
          </cell>
          <cell r="AE51">
            <v>380.54</v>
          </cell>
          <cell r="AF51">
            <v>110.67</v>
          </cell>
          <cell r="AG51">
            <v>98.96</v>
          </cell>
        </row>
        <row r="52">
          <cell r="A52" t="str">
            <v>00841</v>
          </cell>
          <cell r="B52" t="str">
            <v>Figueroa Lopez Saúl Joaquín</v>
          </cell>
          <cell r="C52">
            <v>4999.95</v>
          </cell>
          <cell r="D52">
            <v>0</v>
          </cell>
          <cell r="E52">
            <v>3714.79</v>
          </cell>
          <cell r="F52">
            <v>0</v>
          </cell>
          <cell r="G52">
            <v>8714.74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1223.25</v>
          </cell>
          <cell r="N52">
            <v>1223.25</v>
          </cell>
          <cell r="O52">
            <v>247.87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1471.12</v>
          </cell>
          <cell r="AB52">
            <v>7243.62</v>
          </cell>
          <cell r="AC52">
            <v>166.18</v>
          </cell>
          <cell r="AD52">
            <v>299.12</v>
          </cell>
          <cell r="AE52">
            <v>493.48</v>
          </cell>
          <cell r="AF52">
            <v>189.91</v>
          </cell>
          <cell r="AG52">
            <v>174.29</v>
          </cell>
        </row>
        <row r="53">
          <cell r="A53" t="str">
            <v>00842</v>
          </cell>
          <cell r="B53" t="str">
            <v>Mendez Salcedo Jorge Alberto</v>
          </cell>
          <cell r="C53">
            <v>4999.95</v>
          </cell>
          <cell r="D53">
            <v>0</v>
          </cell>
          <cell r="E53">
            <v>3714.79</v>
          </cell>
          <cell r="F53">
            <v>0</v>
          </cell>
          <cell r="G53">
            <v>8714.74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1223.25</v>
          </cell>
          <cell r="N53">
            <v>1223.25</v>
          </cell>
          <cell r="O53">
            <v>247.87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1471.12</v>
          </cell>
          <cell r="AB53">
            <v>7243.62</v>
          </cell>
          <cell r="AC53">
            <v>166.18</v>
          </cell>
          <cell r="AD53">
            <v>299.12</v>
          </cell>
          <cell r="AE53">
            <v>493.48</v>
          </cell>
          <cell r="AF53">
            <v>189.91</v>
          </cell>
          <cell r="AG53">
            <v>174.29</v>
          </cell>
        </row>
        <row r="54">
          <cell r="A54" t="str">
            <v>00843</v>
          </cell>
          <cell r="B54" t="str">
            <v>Dominguez Vazquez Fernando</v>
          </cell>
          <cell r="C54">
            <v>3000</v>
          </cell>
          <cell r="D54">
            <v>0</v>
          </cell>
          <cell r="E54">
            <v>1352.55</v>
          </cell>
          <cell r="F54">
            <v>0</v>
          </cell>
          <cell r="G54">
            <v>4352.55</v>
          </cell>
          <cell r="H54">
            <v>0</v>
          </cell>
          <cell r="I54">
            <v>1265.3599999999999</v>
          </cell>
          <cell r="J54">
            <v>0</v>
          </cell>
          <cell r="K54">
            <v>0</v>
          </cell>
          <cell r="L54">
            <v>0</v>
          </cell>
          <cell r="M54">
            <v>357.08</v>
          </cell>
          <cell r="N54">
            <v>357.08</v>
          </cell>
          <cell r="O54">
            <v>130.22999999999999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516.08000000000004</v>
          </cell>
          <cell r="Z54">
            <v>0</v>
          </cell>
          <cell r="AA54">
            <v>2268.75</v>
          </cell>
          <cell r="AB54">
            <v>2083.8000000000002</v>
          </cell>
          <cell r="AC54">
            <v>91.99</v>
          </cell>
          <cell r="AD54">
            <v>165.58</v>
          </cell>
          <cell r="AE54">
            <v>372.66</v>
          </cell>
          <cell r="AF54">
            <v>105.13</v>
          </cell>
          <cell r="AG54">
            <v>87.05</v>
          </cell>
        </row>
        <row r="55">
          <cell r="A55" t="str">
            <v>00844</v>
          </cell>
          <cell r="B55" t="str">
            <v>Leon Guzman Maribel</v>
          </cell>
          <cell r="C55">
            <v>4999.95</v>
          </cell>
          <cell r="D55">
            <v>0</v>
          </cell>
          <cell r="E55">
            <v>3714.79</v>
          </cell>
          <cell r="F55">
            <v>0</v>
          </cell>
          <cell r="G55">
            <v>8714.74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1223.25</v>
          </cell>
          <cell r="N55">
            <v>1223.25</v>
          </cell>
          <cell r="O55">
            <v>247.87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1471.12</v>
          </cell>
          <cell r="AB55">
            <v>7243.62</v>
          </cell>
          <cell r="AC55">
            <v>166.18</v>
          </cell>
          <cell r="AD55">
            <v>299.12</v>
          </cell>
          <cell r="AE55">
            <v>493.48</v>
          </cell>
          <cell r="AF55">
            <v>189.91</v>
          </cell>
          <cell r="AG55">
            <v>174.29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1848.3</v>
          </cell>
          <cell r="D56">
            <v>0</v>
          </cell>
          <cell r="E56">
            <v>0</v>
          </cell>
          <cell r="F56">
            <v>0</v>
          </cell>
          <cell r="G56">
            <v>1848.3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-83.21</v>
          </cell>
          <cell r="M56">
            <v>105.5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-83.21</v>
          </cell>
          <cell r="AB56">
            <v>1931.51</v>
          </cell>
          <cell r="AC56">
            <v>50.75</v>
          </cell>
          <cell r="AD56">
            <v>91.36</v>
          </cell>
          <cell r="AE56">
            <v>316.60000000000002</v>
          </cell>
          <cell r="AF56">
            <v>42.74</v>
          </cell>
          <cell r="AG56">
            <v>36.97</v>
          </cell>
        </row>
        <row r="57">
          <cell r="A57" t="str">
            <v>00846</v>
          </cell>
          <cell r="B57" t="str">
            <v>Rodriguez Ramirez Magdaleno</v>
          </cell>
          <cell r="C57">
            <v>1848.3</v>
          </cell>
          <cell r="D57">
            <v>0</v>
          </cell>
          <cell r="E57">
            <v>0</v>
          </cell>
          <cell r="F57">
            <v>0</v>
          </cell>
          <cell r="G57">
            <v>1848.3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-83.21</v>
          </cell>
          <cell r="M57">
            <v>105.5</v>
          </cell>
          <cell r="N57">
            <v>0</v>
          </cell>
          <cell r="O57">
            <v>0</v>
          </cell>
          <cell r="P57">
            <v>0</v>
          </cell>
          <cell r="Q57">
            <v>250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166.79</v>
          </cell>
          <cell r="AB57">
            <v>1681.51</v>
          </cell>
          <cell r="AC57">
            <v>50.75</v>
          </cell>
          <cell r="AD57">
            <v>91.36</v>
          </cell>
          <cell r="AE57">
            <v>316.60000000000002</v>
          </cell>
          <cell r="AF57">
            <v>42.74</v>
          </cell>
          <cell r="AG57">
            <v>36.97</v>
          </cell>
        </row>
        <row r="58">
          <cell r="A58" t="str">
            <v>00848</v>
          </cell>
          <cell r="B58" t="str">
            <v>Rivas Padilla Margarita</v>
          </cell>
          <cell r="C58">
            <v>4999.95</v>
          </cell>
          <cell r="D58">
            <v>0</v>
          </cell>
          <cell r="E58">
            <v>3301.52</v>
          </cell>
          <cell r="F58">
            <v>0</v>
          </cell>
          <cell r="G58">
            <v>8301.4699999999993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1134.98</v>
          </cell>
          <cell r="N58">
            <v>1134.98</v>
          </cell>
          <cell r="O58">
            <v>236.41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1371.39</v>
          </cell>
          <cell r="AB58">
            <v>6930.08</v>
          </cell>
          <cell r="AC58">
            <v>158.94</v>
          </cell>
          <cell r="AD58">
            <v>286.10000000000002</v>
          </cell>
          <cell r="AE58">
            <v>481.7</v>
          </cell>
          <cell r="AF58">
            <v>181.65</v>
          </cell>
          <cell r="AG58">
            <v>166.03</v>
          </cell>
        </row>
        <row r="59">
          <cell r="A59" t="str">
            <v>00849</v>
          </cell>
          <cell r="B59" t="str">
            <v>Chavira Vargas Jose Trinidad</v>
          </cell>
          <cell r="C59">
            <v>3300</v>
          </cell>
          <cell r="D59">
            <v>0</v>
          </cell>
          <cell r="E59">
            <v>1052.55</v>
          </cell>
          <cell r="F59">
            <v>0</v>
          </cell>
          <cell r="G59">
            <v>4352.55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357.08</v>
          </cell>
          <cell r="N59">
            <v>357.08</v>
          </cell>
          <cell r="O59">
            <v>119.43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476.51</v>
          </cell>
          <cell r="AB59">
            <v>3876.04</v>
          </cell>
          <cell r="AC59">
            <v>85.19</v>
          </cell>
          <cell r="AD59">
            <v>153.34</v>
          </cell>
          <cell r="AE59">
            <v>361.58</v>
          </cell>
          <cell r="AF59">
            <v>97.36</v>
          </cell>
          <cell r="AG59">
            <v>87.05</v>
          </cell>
        </row>
        <row r="60">
          <cell r="A60" t="str">
            <v>00850</v>
          </cell>
          <cell r="B60" t="str">
            <v>Becerra Iñiguez Julio Ricardo</v>
          </cell>
          <cell r="C60">
            <v>1848.3</v>
          </cell>
          <cell r="D60">
            <v>0</v>
          </cell>
          <cell r="E60">
            <v>0</v>
          </cell>
          <cell r="F60">
            <v>0</v>
          </cell>
          <cell r="G60">
            <v>1848.3</v>
          </cell>
          <cell r="H60">
            <v>0</v>
          </cell>
          <cell r="I60">
            <v>0</v>
          </cell>
          <cell r="J60">
            <v>0</v>
          </cell>
          <cell r="K60">
            <v>-188.71</v>
          </cell>
          <cell r="L60">
            <v>-83.21</v>
          </cell>
          <cell r="M60">
            <v>105.5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-83.21</v>
          </cell>
          <cell r="AB60">
            <v>1931.51</v>
          </cell>
          <cell r="AC60">
            <v>50.75</v>
          </cell>
          <cell r="AD60">
            <v>91.36</v>
          </cell>
          <cell r="AE60">
            <v>316.60000000000002</v>
          </cell>
          <cell r="AF60">
            <v>42.74</v>
          </cell>
          <cell r="AG60">
            <v>36.97</v>
          </cell>
        </row>
        <row r="61">
          <cell r="A61" t="str">
            <v>00851</v>
          </cell>
          <cell r="B61" t="str">
            <v>Orozco  Sanchez Aldana Jose Luis</v>
          </cell>
          <cell r="C61">
            <v>4999.95</v>
          </cell>
          <cell r="D61">
            <v>0</v>
          </cell>
          <cell r="E61">
            <v>5000.05</v>
          </cell>
          <cell r="F61">
            <v>0</v>
          </cell>
          <cell r="G61">
            <v>10000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1497.78</v>
          </cell>
          <cell r="N61">
            <v>1497.78</v>
          </cell>
          <cell r="O61">
            <v>283.54000000000002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1781.32</v>
          </cell>
          <cell r="AB61">
            <v>8218.68</v>
          </cell>
          <cell r="AC61">
            <v>188.67</v>
          </cell>
          <cell r="AD61">
            <v>339.6</v>
          </cell>
          <cell r="AE61">
            <v>530.1</v>
          </cell>
          <cell r="AF61">
            <v>215.62</v>
          </cell>
          <cell r="AG61">
            <v>200</v>
          </cell>
        </row>
        <row r="62">
          <cell r="A62" t="str">
            <v>00852</v>
          </cell>
          <cell r="B62" t="str">
            <v>Ruiz Esparza Hermosillo Hugo Rene</v>
          </cell>
          <cell r="C62">
            <v>4999.95</v>
          </cell>
          <cell r="D62">
            <v>0</v>
          </cell>
          <cell r="E62">
            <v>3714.79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1223.25</v>
          </cell>
          <cell r="N62">
            <v>1223.25</v>
          </cell>
          <cell r="O62">
            <v>247.87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1471.12</v>
          </cell>
          <cell r="AB62">
            <v>7243.62</v>
          </cell>
          <cell r="AC62">
            <v>166.18</v>
          </cell>
          <cell r="AD62">
            <v>299.12</v>
          </cell>
          <cell r="AE62">
            <v>493.48</v>
          </cell>
          <cell r="AF62">
            <v>189.91</v>
          </cell>
          <cell r="AG62">
            <v>174.29</v>
          </cell>
        </row>
        <row r="63">
          <cell r="A63" t="str">
            <v>00853</v>
          </cell>
          <cell r="B63" t="str">
            <v>Ayala Rodriguez Eliazer</v>
          </cell>
          <cell r="C63">
            <v>4999.95</v>
          </cell>
          <cell r="D63">
            <v>0</v>
          </cell>
          <cell r="E63">
            <v>5000.05</v>
          </cell>
          <cell r="F63">
            <v>0</v>
          </cell>
          <cell r="G63">
            <v>10000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1497.78</v>
          </cell>
          <cell r="N63">
            <v>1497.78</v>
          </cell>
          <cell r="O63">
            <v>283.54000000000002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1781.32</v>
          </cell>
          <cell r="AB63">
            <v>8218.68</v>
          </cell>
          <cell r="AC63">
            <v>188.67</v>
          </cell>
          <cell r="AD63">
            <v>339.6</v>
          </cell>
          <cell r="AE63">
            <v>530.1</v>
          </cell>
          <cell r="AF63">
            <v>215.62</v>
          </cell>
          <cell r="AG63">
            <v>200</v>
          </cell>
        </row>
        <row r="64">
          <cell r="A64" t="str">
            <v>00855</v>
          </cell>
          <cell r="B64" t="str">
            <v>Luna Medrano Cesar Alejandro</v>
          </cell>
          <cell r="C64">
            <v>3750</v>
          </cell>
          <cell r="D64">
            <v>0</v>
          </cell>
          <cell r="E64">
            <v>1197.79</v>
          </cell>
          <cell r="F64">
            <v>0</v>
          </cell>
          <cell r="G64">
            <v>4947.79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452.31</v>
          </cell>
          <cell r="N64">
            <v>452.31</v>
          </cell>
          <cell r="O64">
            <v>149.35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601.66</v>
          </cell>
          <cell r="AB64">
            <v>4346.13</v>
          </cell>
          <cell r="AC64">
            <v>104.05</v>
          </cell>
          <cell r="AD64">
            <v>187.29</v>
          </cell>
          <cell r="AE64">
            <v>392.3</v>
          </cell>
          <cell r="AF64">
            <v>118.92</v>
          </cell>
          <cell r="AG64">
            <v>98.96</v>
          </cell>
        </row>
        <row r="65">
          <cell r="A65" t="str">
            <v>00856</v>
          </cell>
          <cell r="B65" t="str">
            <v>Iñiguez Ibarra Gustavo</v>
          </cell>
          <cell r="C65">
            <v>4995</v>
          </cell>
          <cell r="D65">
            <v>0</v>
          </cell>
          <cell r="E65">
            <v>560.37</v>
          </cell>
          <cell r="F65">
            <v>0</v>
          </cell>
          <cell r="G65">
            <v>5555.37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561.16</v>
          </cell>
          <cell r="N65">
            <v>561.16</v>
          </cell>
          <cell r="O65">
            <v>160.16999999999999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721.33</v>
          </cell>
          <cell r="AB65">
            <v>4834.04</v>
          </cell>
          <cell r="AC65">
            <v>110.87</v>
          </cell>
          <cell r="AD65">
            <v>199.57</v>
          </cell>
          <cell r="AE65">
            <v>403.41</v>
          </cell>
          <cell r="AF65">
            <v>126.71</v>
          </cell>
          <cell r="AG65">
            <v>111.11</v>
          </cell>
        </row>
        <row r="66">
          <cell r="A66" t="str">
            <v>00857</v>
          </cell>
          <cell r="B66" t="str">
            <v>Delgado Valenzuela Roberto</v>
          </cell>
          <cell r="C66">
            <v>2667.3</v>
          </cell>
          <cell r="D66">
            <v>0</v>
          </cell>
          <cell r="E66">
            <v>0</v>
          </cell>
          <cell r="F66">
            <v>0</v>
          </cell>
          <cell r="G66">
            <v>2667.3</v>
          </cell>
          <cell r="H66">
            <v>0</v>
          </cell>
          <cell r="I66">
            <v>0</v>
          </cell>
          <cell r="J66">
            <v>0</v>
          </cell>
          <cell r="K66">
            <v>-145.38</v>
          </cell>
          <cell r="L66">
            <v>0</v>
          </cell>
          <cell r="M66">
            <v>168.87</v>
          </cell>
          <cell r="N66">
            <v>23.49</v>
          </cell>
          <cell r="O66">
            <v>73.25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96.74</v>
          </cell>
          <cell r="AB66">
            <v>2570.56</v>
          </cell>
          <cell r="AC66">
            <v>53.97</v>
          </cell>
          <cell r="AD66">
            <v>97.15</v>
          </cell>
          <cell r="AE66">
            <v>319.82</v>
          </cell>
          <cell r="AF66">
            <v>61.68</v>
          </cell>
          <cell r="AG66">
            <v>53.35</v>
          </cell>
        </row>
        <row r="67">
          <cell r="A67" t="str">
            <v>00858</v>
          </cell>
          <cell r="B67" t="str">
            <v>Chavez Mora Jesus Armando</v>
          </cell>
          <cell r="C67">
            <v>3000</v>
          </cell>
          <cell r="D67">
            <v>0</v>
          </cell>
          <cell r="E67">
            <v>1069.8499999999999</v>
          </cell>
          <cell r="F67">
            <v>0</v>
          </cell>
          <cell r="G67">
            <v>4069.85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321.47000000000003</v>
          </cell>
          <cell r="N67">
            <v>321.47000000000003</v>
          </cell>
          <cell r="O67">
            <v>110.32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431.79</v>
          </cell>
          <cell r="AB67">
            <v>3638.06</v>
          </cell>
          <cell r="AC67">
            <v>79.42</v>
          </cell>
          <cell r="AD67">
            <v>142.96</v>
          </cell>
          <cell r="AE67">
            <v>352.19</v>
          </cell>
          <cell r="AF67">
            <v>90.77</v>
          </cell>
          <cell r="AG67">
            <v>81.400000000000006</v>
          </cell>
        </row>
        <row r="68">
          <cell r="A68" t="str">
            <v>00859</v>
          </cell>
          <cell r="B68" t="str">
            <v>Cisneros Gabriel Juan Fernando</v>
          </cell>
          <cell r="C68">
            <v>3000</v>
          </cell>
          <cell r="D68">
            <v>0</v>
          </cell>
          <cell r="E68">
            <v>1069.8499999999999</v>
          </cell>
          <cell r="F68">
            <v>0</v>
          </cell>
          <cell r="G68">
            <v>4069.85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321.47000000000003</v>
          </cell>
          <cell r="N68">
            <v>321.47000000000003</v>
          </cell>
          <cell r="O68">
            <v>110.32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431.79</v>
          </cell>
          <cell r="AB68">
            <v>3638.06</v>
          </cell>
          <cell r="AC68">
            <v>79.42</v>
          </cell>
          <cell r="AD68">
            <v>142.96</v>
          </cell>
          <cell r="AE68">
            <v>352.19</v>
          </cell>
          <cell r="AF68">
            <v>90.77</v>
          </cell>
          <cell r="AG68">
            <v>81.400000000000006</v>
          </cell>
        </row>
        <row r="69">
          <cell r="A69" t="str">
            <v>00860</v>
          </cell>
          <cell r="B69" t="str">
            <v>De La Torre Gonzalez Juan Carlos</v>
          </cell>
          <cell r="C69">
            <v>4999.95</v>
          </cell>
          <cell r="D69">
            <v>0</v>
          </cell>
          <cell r="E69">
            <v>3714.79</v>
          </cell>
          <cell r="F69">
            <v>0</v>
          </cell>
          <cell r="G69">
            <v>8714.74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1223.25</v>
          </cell>
          <cell r="N69">
            <v>1223.25</v>
          </cell>
          <cell r="O69">
            <v>292.57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1515.82</v>
          </cell>
          <cell r="AB69">
            <v>7198.92</v>
          </cell>
          <cell r="AC69">
            <v>194.36</v>
          </cell>
          <cell r="AD69">
            <v>349.85</v>
          </cell>
          <cell r="AE69">
            <v>539.37</v>
          </cell>
          <cell r="AF69">
            <v>222.13</v>
          </cell>
          <cell r="AG69">
            <v>174.29</v>
          </cell>
        </row>
        <row r="70">
          <cell r="A70" t="str">
            <v>00861</v>
          </cell>
          <cell r="B70" t="str">
            <v>Cuellar Hernandez Rocio Elizabeth</v>
          </cell>
          <cell r="C70">
            <v>1478.64</v>
          </cell>
          <cell r="D70">
            <v>0</v>
          </cell>
          <cell r="E70">
            <v>0</v>
          </cell>
          <cell r="F70">
            <v>0</v>
          </cell>
          <cell r="G70">
            <v>1478.64</v>
          </cell>
          <cell r="H70">
            <v>0</v>
          </cell>
          <cell r="I70">
            <v>0</v>
          </cell>
          <cell r="J70">
            <v>0</v>
          </cell>
          <cell r="K70">
            <v>-200.63</v>
          </cell>
          <cell r="L70">
            <v>-118.79</v>
          </cell>
          <cell r="M70">
            <v>81.849999999999994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-118.79</v>
          </cell>
          <cell r="AB70">
            <v>1597.43</v>
          </cell>
          <cell r="AC70">
            <v>40.6</v>
          </cell>
          <cell r="AD70">
            <v>73.09</v>
          </cell>
          <cell r="AE70">
            <v>316.60000000000002</v>
          </cell>
          <cell r="AF70">
            <v>34.19</v>
          </cell>
          <cell r="AG70">
            <v>29.57</v>
          </cell>
        </row>
        <row r="71">
          <cell r="A71" t="str">
            <v>00862</v>
          </cell>
          <cell r="B71" t="str">
            <v>Ortiz Gallardo Yuri Ernestina</v>
          </cell>
          <cell r="C71">
            <v>1478.64</v>
          </cell>
          <cell r="D71">
            <v>0</v>
          </cell>
          <cell r="E71">
            <v>0</v>
          </cell>
          <cell r="F71">
            <v>0</v>
          </cell>
          <cell r="G71">
            <v>1478.64</v>
          </cell>
          <cell r="H71">
            <v>0</v>
          </cell>
          <cell r="I71">
            <v>0</v>
          </cell>
          <cell r="J71">
            <v>0</v>
          </cell>
          <cell r="K71">
            <v>-200.63</v>
          </cell>
          <cell r="L71">
            <v>-118.79</v>
          </cell>
          <cell r="M71">
            <v>81.849999999999994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-118.79</v>
          </cell>
          <cell r="AB71">
            <v>1597.43</v>
          </cell>
          <cell r="AC71">
            <v>40.6</v>
          </cell>
          <cell r="AD71">
            <v>73.09</v>
          </cell>
          <cell r="AE71">
            <v>316.60000000000002</v>
          </cell>
          <cell r="AF71">
            <v>34.19</v>
          </cell>
          <cell r="AG71">
            <v>29.57</v>
          </cell>
        </row>
        <row r="72">
          <cell r="A72" t="str">
            <v>00863</v>
          </cell>
          <cell r="B72" t="str">
            <v>Larios Calvario Manuel</v>
          </cell>
          <cell r="C72">
            <v>3499.95</v>
          </cell>
          <cell r="D72">
            <v>0</v>
          </cell>
          <cell r="E72">
            <v>738.21</v>
          </cell>
          <cell r="F72">
            <v>0</v>
          </cell>
          <cell r="G72">
            <v>4238.16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339.78</v>
          </cell>
          <cell r="N72">
            <v>339.78</v>
          </cell>
          <cell r="O72">
            <v>144.88999999999999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484.67</v>
          </cell>
          <cell r="AB72">
            <v>3753.49</v>
          </cell>
          <cell r="AC72">
            <v>101.24</v>
          </cell>
          <cell r="AD72">
            <v>182.22</v>
          </cell>
          <cell r="AE72">
            <v>387.71</v>
          </cell>
          <cell r="AF72">
            <v>115.7</v>
          </cell>
          <cell r="AG72">
            <v>84.76</v>
          </cell>
        </row>
        <row r="73">
          <cell r="A73" t="str">
            <v>00864</v>
          </cell>
          <cell r="B73" t="str">
            <v>Gonzalez Ramirez Miriam Noemi</v>
          </cell>
          <cell r="C73">
            <v>3000</v>
          </cell>
          <cell r="D73">
            <v>0</v>
          </cell>
          <cell r="E73">
            <v>1069.8499999999999</v>
          </cell>
          <cell r="F73">
            <v>0</v>
          </cell>
          <cell r="G73">
            <v>4069.85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321.47000000000003</v>
          </cell>
          <cell r="N73">
            <v>321.47000000000003</v>
          </cell>
          <cell r="O73">
            <v>110.32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431.79</v>
          </cell>
          <cell r="AB73">
            <v>3638.06</v>
          </cell>
          <cell r="AC73">
            <v>79.42</v>
          </cell>
          <cell r="AD73">
            <v>142.96</v>
          </cell>
          <cell r="AE73">
            <v>352.19</v>
          </cell>
          <cell r="AF73">
            <v>90.77</v>
          </cell>
          <cell r="AG73">
            <v>81.400000000000006</v>
          </cell>
        </row>
        <row r="74">
          <cell r="A74" t="str">
            <v>00865</v>
          </cell>
          <cell r="B74" t="str">
            <v>Guerrero Torres Edgar Emmanuel</v>
          </cell>
          <cell r="C74">
            <v>4999.95</v>
          </cell>
          <cell r="D74">
            <v>0</v>
          </cell>
          <cell r="E74">
            <v>3714.79</v>
          </cell>
          <cell r="F74">
            <v>0</v>
          </cell>
          <cell r="G74">
            <v>8714.74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1223.25</v>
          </cell>
          <cell r="N74">
            <v>1223.25</v>
          </cell>
          <cell r="O74">
            <v>247.87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1471.12</v>
          </cell>
          <cell r="AB74">
            <v>7243.62</v>
          </cell>
          <cell r="AC74">
            <v>166.18</v>
          </cell>
          <cell r="AD74">
            <v>299.12</v>
          </cell>
          <cell r="AE74">
            <v>493.48</v>
          </cell>
          <cell r="AF74">
            <v>189.91</v>
          </cell>
          <cell r="AG74">
            <v>174.29</v>
          </cell>
        </row>
        <row r="75">
          <cell r="A75" t="str">
            <v>00866</v>
          </cell>
          <cell r="B75" t="str">
            <v>Enriquez Sierra Juan Pablo</v>
          </cell>
          <cell r="C75">
            <v>4999.95</v>
          </cell>
          <cell r="D75">
            <v>0</v>
          </cell>
          <cell r="E75">
            <v>3714.79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1223.25</v>
          </cell>
          <cell r="N75">
            <v>1223.25</v>
          </cell>
          <cell r="O75">
            <v>247.87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1471.12</v>
          </cell>
          <cell r="AB75">
            <v>7243.62</v>
          </cell>
          <cell r="AC75">
            <v>166.18</v>
          </cell>
          <cell r="AD75">
            <v>299.12</v>
          </cell>
          <cell r="AE75">
            <v>493.48</v>
          </cell>
          <cell r="AF75">
            <v>189.91</v>
          </cell>
          <cell r="AG75">
            <v>174.29</v>
          </cell>
        </row>
        <row r="76">
          <cell r="A76" t="str">
            <v>00868</v>
          </cell>
          <cell r="B76" t="str">
            <v>Lopez Samano Claudia</v>
          </cell>
          <cell r="C76">
            <v>3000</v>
          </cell>
          <cell r="D76">
            <v>0</v>
          </cell>
          <cell r="E76">
            <v>1069.8499999999999</v>
          </cell>
          <cell r="F76">
            <v>0</v>
          </cell>
          <cell r="G76">
            <v>4069.85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321.47000000000003</v>
          </cell>
          <cell r="N76">
            <v>321.47000000000003</v>
          </cell>
          <cell r="O76">
            <v>110.32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431.79</v>
          </cell>
          <cell r="AB76">
            <v>3638.06</v>
          </cell>
          <cell r="AC76">
            <v>79.42</v>
          </cell>
          <cell r="AD76">
            <v>142.96</v>
          </cell>
          <cell r="AE76">
            <v>352.19</v>
          </cell>
          <cell r="AF76">
            <v>90.77</v>
          </cell>
          <cell r="AG76">
            <v>81.400000000000006</v>
          </cell>
        </row>
        <row r="77">
          <cell r="A77" t="str">
            <v>00869</v>
          </cell>
          <cell r="B77" t="str">
            <v>Resendiz Mora Martha Dolores</v>
          </cell>
          <cell r="C77">
            <v>4999.95</v>
          </cell>
          <cell r="D77">
            <v>0</v>
          </cell>
          <cell r="E77">
            <v>6893.83</v>
          </cell>
          <cell r="F77">
            <v>0</v>
          </cell>
          <cell r="G77">
            <v>11893.78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1902.29</v>
          </cell>
          <cell r="N77">
            <v>1902.29</v>
          </cell>
          <cell r="O77">
            <v>336.09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2238.38</v>
          </cell>
          <cell r="AB77">
            <v>9655.4</v>
          </cell>
          <cell r="AC77">
            <v>221.81</v>
          </cell>
          <cell r="AD77">
            <v>399.25</v>
          </cell>
          <cell r="AE77">
            <v>584.07000000000005</v>
          </cell>
          <cell r="AF77">
            <v>253.49</v>
          </cell>
          <cell r="AG77">
            <v>237.88</v>
          </cell>
        </row>
        <row r="78">
          <cell r="A78" t="str">
            <v>00870</v>
          </cell>
          <cell r="B78" t="str">
            <v>Gil Medina Miriam Elyada</v>
          </cell>
          <cell r="C78">
            <v>4999.95</v>
          </cell>
          <cell r="D78">
            <v>0</v>
          </cell>
          <cell r="E78">
            <v>6893.83</v>
          </cell>
          <cell r="F78">
            <v>0</v>
          </cell>
          <cell r="G78">
            <v>11893.78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1902.29</v>
          </cell>
          <cell r="N78">
            <v>1902.29</v>
          </cell>
          <cell r="O78">
            <v>336.09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2238.38</v>
          </cell>
          <cell r="AB78">
            <v>9655.4</v>
          </cell>
          <cell r="AC78">
            <v>221.81</v>
          </cell>
          <cell r="AD78">
            <v>399.25</v>
          </cell>
          <cell r="AE78">
            <v>584.07000000000005</v>
          </cell>
          <cell r="AF78">
            <v>253.49</v>
          </cell>
          <cell r="AG78">
            <v>237.88</v>
          </cell>
        </row>
        <row r="79">
          <cell r="A79" t="str">
            <v>00871</v>
          </cell>
          <cell r="B79" t="str">
            <v>Gonzalez Vizcaino Maria Lucia</v>
          </cell>
          <cell r="C79">
            <v>4999.95</v>
          </cell>
          <cell r="D79">
            <v>0</v>
          </cell>
          <cell r="E79">
            <v>555.41999999999996</v>
          </cell>
          <cell r="F79">
            <v>0</v>
          </cell>
          <cell r="G79">
            <v>5555.37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561.16</v>
          </cell>
          <cell r="N79">
            <v>561.16</v>
          </cell>
          <cell r="O79">
            <v>160.19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721.35</v>
          </cell>
          <cell r="AB79">
            <v>4834.0200000000004</v>
          </cell>
          <cell r="AC79">
            <v>110.89</v>
          </cell>
          <cell r="AD79">
            <v>199.59</v>
          </cell>
          <cell r="AE79">
            <v>403.42</v>
          </cell>
          <cell r="AF79">
            <v>126.73</v>
          </cell>
          <cell r="AG79">
            <v>111.11</v>
          </cell>
        </row>
        <row r="80">
          <cell r="A80" t="str">
            <v>00873</v>
          </cell>
          <cell r="B80" t="str">
            <v>Gonzalez Real  Blanca Lucero</v>
          </cell>
          <cell r="C80">
            <v>1848.3</v>
          </cell>
          <cell r="D80">
            <v>0</v>
          </cell>
          <cell r="E80">
            <v>297</v>
          </cell>
          <cell r="F80">
            <v>0</v>
          </cell>
          <cell r="G80">
            <v>2145.3000000000002</v>
          </cell>
          <cell r="H80">
            <v>0</v>
          </cell>
          <cell r="I80">
            <v>0</v>
          </cell>
          <cell r="J80">
            <v>0</v>
          </cell>
          <cell r="K80">
            <v>-188.71</v>
          </cell>
          <cell r="L80">
            <v>-64.2</v>
          </cell>
          <cell r="M80">
            <v>124.51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-64.2</v>
          </cell>
          <cell r="AB80">
            <v>2209.5</v>
          </cell>
          <cell r="AC80">
            <v>57.81</v>
          </cell>
          <cell r="AD80">
            <v>104.06</v>
          </cell>
          <cell r="AE80">
            <v>323.66000000000003</v>
          </cell>
          <cell r="AF80">
            <v>48.68</v>
          </cell>
          <cell r="AG80">
            <v>42.91</v>
          </cell>
        </row>
        <row r="81">
          <cell r="A81" t="str">
            <v>00874</v>
          </cell>
          <cell r="B81" t="str">
            <v>Camiruaga Lopez Monica Del Carmen</v>
          </cell>
          <cell r="C81">
            <v>400</v>
          </cell>
          <cell r="D81">
            <v>1400</v>
          </cell>
          <cell r="E81">
            <v>1352.55</v>
          </cell>
          <cell r="F81">
            <v>0</v>
          </cell>
          <cell r="G81">
            <v>3152.55</v>
          </cell>
          <cell r="H81">
            <v>0</v>
          </cell>
          <cell r="I81">
            <v>0</v>
          </cell>
          <cell r="J81">
            <v>0</v>
          </cell>
          <cell r="K81">
            <v>-188.71</v>
          </cell>
          <cell r="L81">
            <v>0</v>
          </cell>
          <cell r="M81">
            <v>99.38</v>
          </cell>
          <cell r="N81">
            <v>0</v>
          </cell>
          <cell r="O81">
            <v>15.76</v>
          </cell>
          <cell r="P81">
            <v>0</v>
          </cell>
          <cell r="Q81">
            <v>1000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1015.76</v>
          </cell>
          <cell r="AB81">
            <v>2136.79</v>
          </cell>
          <cell r="AC81">
            <v>11.25</v>
          </cell>
          <cell r="AD81">
            <v>20.25</v>
          </cell>
          <cell r="AE81">
            <v>48.04</v>
          </cell>
          <cell r="AF81">
            <v>96.42</v>
          </cell>
          <cell r="AG81">
            <v>63.05</v>
          </cell>
        </row>
        <row r="82">
          <cell r="A82" t="str">
            <v>00875</v>
          </cell>
          <cell r="B82" t="str">
            <v>Sanchez Parrilla Daniel Trinidad</v>
          </cell>
          <cell r="C82">
            <v>3000</v>
          </cell>
          <cell r="D82">
            <v>0</v>
          </cell>
          <cell r="E82">
            <v>1000</v>
          </cell>
          <cell r="F82">
            <v>0</v>
          </cell>
          <cell r="G82">
            <v>4000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313.87</v>
          </cell>
          <cell r="N82">
            <v>313.87</v>
          </cell>
          <cell r="O82">
            <v>108.37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422.24</v>
          </cell>
          <cell r="AB82">
            <v>3577.76</v>
          </cell>
          <cell r="AC82">
            <v>78.2</v>
          </cell>
          <cell r="AD82">
            <v>140.76</v>
          </cell>
          <cell r="AE82">
            <v>350.2</v>
          </cell>
          <cell r="AF82">
            <v>89.37</v>
          </cell>
          <cell r="AG82">
            <v>80</v>
          </cell>
        </row>
        <row r="83">
          <cell r="A83" t="str">
            <v>00876</v>
          </cell>
          <cell r="B83" t="str">
            <v>Perez Palacios Jorge Antonio</v>
          </cell>
          <cell r="C83">
            <v>3000</v>
          </cell>
          <cell r="D83">
            <v>0</v>
          </cell>
          <cell r="E83">
            <v>1000</v>
          </cell>
          <cell r="F83">
            <v>0</v>
          </cell>
          <cell r="G83">
            <v>4000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313.87</v>
          </cell>
          <cell r="N83">
            <v>313.87</v>
          </cell>
          <cell r="O83">
            <v>108.37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422.24</v>
          </cell>
          <cell r="AB83">
            <v>3577.76</v>
          </cell>
          <cell r="AC83">
            <v>78.2</v>
          </cell>
          <cell r="AD83">
            <v>140.76</v>
          </cell>
          <cell r="AE83">
            <v>350.2</v>
          </cell>
          <cell r="AF83">
            <v>89.37</v>
          </cell>
          <cell r="AG83">
            <v>80</v>
          </cell>
        </row>
        <row r="84">
          <cell r="A84" t="str">
            <v>00878</v>
          </cell>
          <cell r="B84" t="str">
            <v>Tovar Covarrubias Brianda Jackeline</v>
          </cell>
          <cell r="C84">
            <v>3189</v>
          </cell>
          <cell r="D84">
            <v>0</v>
          </cell>
          <cell r="E84">
            <v>0</v>
          </cell>
          <cell r="F84">
            <v>0</v>
          </cell>
          <cell r="G84">
            <v>3189</v>
          </cell>
          <cell r="H84">
            <v>0</v>
          </cell>
          <cell r="I84">
            <v>0</v>
          </cell>
          <cell r="J84">
            <v>0</v>
          </cell>
          <cell r="K84">
            <v>-125.1</v>
          </cell>
          <cell r="L84">
            <v>0</v>
          </cell>
          <cell r="M84">
            <v>225.63</v>
          </cell>
          <cell r="N84">
            <v>100.53</v>
          </cell>
          <cell r="O84">
            <v>87.57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188.1</v>
          </cell>
          <cell r="AB84">
            <v>3000.9</v>
          </cell>
          <cell r="AC84">
            <v>64.52</v>
          </cell>
          <cell r="AD84">
            <v>116.14</v>
          </cell>
          <cell r="AE84">
            <v>330.37</v>
          </cell>
          <cell r="AF84">
            <v>73.739999999999995</v>
          </cell>
          <cell r="AG84">
            <v>63.78</v>
          </cell>
        </row>
        <row r="85">
          <cell r="A85" t="str">
            <v>00879</v>
          </cell>
          <cell r="B85" t="str">
            <v>Santana Aguilar Maria Felix</v>
          </cell>
          <cell r="C85">
            <v>3750</v>
          </cell>
          <cell r="D85">
            <v>0</v>
          </cell>
          <cell r="E85">
            <v>1197.79</v>
          </cell>
          <cell r="F85">
            <v>0</v>
          </cell>
          <cell r="G85">
            <v>4947.79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452.31</v>
          </cell>
          <cell r="N85">
            <v>452.31</v>
          </cell>
          <cell r="O85">
            <v>145.22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597.53</v>
          </cell>
          <cell r="AB85">
            <v>4350.26</v>
          </cell>
          <cell r="AC85">
            <v>101.44</v>
          </cell>
          <cell r="AD85">
            <v>182.59</v>
          </cell>
          <cell r="AE85">
            <v>388.05</v>
          </cell>
          <cell r="AF85">
            <v>115.93</v>
          </cell>
          <cell r="AG85">
            <v>98.96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637.4</v>
          </cell>
          <cell r="F9">
            <v>0</v>
          </cell>
          <cell r="G9">
            <v>6521.15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684.62</v>
          </cell>
          <cell r="N9">
            <v>684.62</v>
          </cell>
          <cell r="O9">
            <v>183.72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1847.52</v>
          </cell>
          <cell r="AA9">
            <v>4673.63</v>
          </cell>
          <cell r="AB9">
            <v>126.03</v>
          </cell>
          <cell r="AC9">
            <v>226.85</v>
          </cell>
          <cell r="AD9">
            <v>435.13</v>
          </cell>
          <cell r="AE9">
            <v>144.03</v>
          </cell>
          <cell r="AF9">
            <v>130.41999999999999</v>
          </cell>
          <cell r="AG9">
            <v>3600.83</v>
          </cell>
          <cell r="AH9">
            <v>788.01</v>
          </cell>
          <cell r="AI9">
            <v>360.08</v>
          </cell>
          <cell r="AJ9">
            <v>72.02</v>
          </cell>
          <cell r="AK9">
            <v>0</v>
          </cell>
          <cell r="AL9">
            <v>5095.3900000000003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6161.7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144.09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5140.7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117.67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4820.3999999999996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500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3497.29</v>
          </cell>
          <cell r="AA12">
            <v>3707.21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144.09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428.9</v>
          </cell>
          <cell r="F13">
            <v>0</v>
          </cell>
          <cell r="G13">
            <v>4124.0600000000004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313.51</v>
          </cell>
          <cell r="N13">
            <v>313.51</v>
          </cell>
          <cell r="O13">
            <v>114.47</v>
          </cell>
          <cell r="P13">
            <v>1445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1872.98</v>
          </cell>
          <cell r="AA13">
            <v>2251.08</v>
          </cell>
          <cell r="AB13">
            <v>80.25</v>
          </cell>
          <cell r="AC13">
            <v>144.44999999999999</v>
          </cell>
          <cell r="AD13">
            <v>369.9</v>
          </cell>
          <cell r="AE13">
            <v>91.71</v>
          </cell>
          <cell r="AF13">
            <v>82.48</v>
          </cell>
          <cell r="AG13">
            <v>2292.7800000000002</v>
          </cell>
          <cell r="AH13">
            <v>594.6</v>
          </cell>
          <cell r="AI13">
            <v>229.28</v>
          </cell>
          <cell r="AJ13">
            <v>45.86</v>
          </cell>
          <cell r="AK13">
            <v>0</v>
          </cell>
          <cell r="AL13">
            <v>3336.71</v>
          </cell>
        </row>
        <row r="14">
          <cell r="A14" t="str">
            <v>00023</v>
          </cell>
          <cell r="B14" t="str">
            <v>Santoyo Ramos María Guadalupe</v>
          </cell>
          <cell r="C14">
            <v>3525.75</v>
          </cell>
          <cell r="D14">
            <v>0</v>
          </cell>
          <cell r="E14">
            <v>0</v>
          </cell>
          <cell r="F14">
            <v>0</v>
          </cell>
          <cell r="G14">
            <v>3525.75</v>
          </cell>
          <cell r="H14">
            <v>0</v>
          </cell>
          <cell r="I14">
            <v>0</v>
          </cell>
          <cell r="J14">
            <v>0</v>
          </cell>
          <cell r="K14">
            <v>-107.37</v>
          </cell>
          <cell r="L14">
            <v>0</v>
          </cell>
          <cell r="M14">
            <v>248.42</v>
          </cell>
          <cell r="N14">
            <v>141.04</v>
          </cell>
          <cell r="O14">
            <v>96.99</v>
          </cell>
          <cell r="P14">
            <v>600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838.03</v>
          </cell>
          <cell r="AA14">
            <v>2687.72</v>
          </cell>
          <cell r="AB14">
            <v>71.34</v>
          </cell>
          <cell r="AC14">
            <v>128.41</v>
          </cell>
          <cell r="AD14">
            <v>346.05</v>
          </cell>
          <cell r="AE14">
            <v>81.53</v>
          </cell>
          <cell r="AF14">
            <v>70.52</v>
          </cell>
          <cell r="AG14">
            <v>2038.2</v>
          </cell>
          <cell r="AH14">
            <v>545.79999999999995</v>
          </cell>
          <cell r="AI14">
            <v>203.82</v>
          </cell>
          <cell r="AJ14">
            <v>40.76</v>
          </cell>
          <cell r="AK14">
            <v>0</v>
          </cell>
          <cell r="AL14">
            <v>2980.63</v>
          </cell>
        </row>
        <row r="15">
          <cell r="A15" t="str">
            <v>00042</v>
          </cell>
          <cell r="B15" t="str">
            <v>Muciño Velazquez Erika Viviana</v>
          </cell>
          <cell r="C15">
            <v>4900.3500000000004</v>
          </cell>
          <cell r="D15">
            <v>0</v>
          </cell>
          <cell r="E15">
            <v>0</v>
          </cell>
          <cell r="F15">
            <v>0</v>
          </cell>
          <cell r="G15">
            <v>4900.3500000000004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405.97</v>
          </cell>
          <cell r="N15">
            <v>405.97</v>
          </cell>
          <cell r="O15">
            <v>176.37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582.34</v>
          </cell>
          <cell r="AA15">
            <v>4318.01</v>
          </cell>
          <cell r="AB15">
            <v>121.4</v>
          </cell>
          <cell r="AC15">
            <v>218.51</v>
          </cell>
          <cell r="AD15">
            <v>427.58</v>
          </cell>
          <cell r="AE15">
            <v>138.74</v>
          </cell>
          <cell r="AF15">
            <v>98.01</v>
          </cell>
          <cell r="AG15">
            <v>3468.45</v>
          </cell>
          <cell r="AH15">
            <v>767.49</v>
          </cell>
          <cell r="AI15">
            <v>346.85</v>
          </cell>
          <cell r="AJ15">
            <v>69.37</v>
          </cell>
          <cell r="AK15">
            <v>0</v>
          </cell>
          <cell r="AL15">
            <v>4888.91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0</v>
          </cell>
          <cell r="G16">
            <v>2125.5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2192.4299999999998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42.51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3811.72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130.88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5335.29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232.59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3944.05</v>
          </cell>
          <cell r="AA18">
            <v>3807.95</v>
          </cell>
          <cell r="AB18">
            <v>156.85</v>
          </cell>
          <cell r="AC18">
            <v>282.33</v>
          </cell>
          <cell r="AD18">
            <v>485.32</v>
          </cell>
          <cell r="AE18">
            <v>179.26</v>
          </cell>
          <cell r="AF18">
            <v>155.04</v>
          </cell>
          <cell r="AG18">
            <v>4481.3999999999996</v>
          </cell>
          <cell r="AH18">
            <v>924.5</v>
          </cell>
          <cell r="AI18">
            <v>448.14</v>
          </cell>
          <cell r="AJ18">
            <v>89.63</v>
          </cell>
          <cell r="AK18">
            <v>0</v>
          </cell>
          <cell r="AL18">
            <v>6277.97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4089.52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91.68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3806.28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0</v>
          </cell>
          <cell r="G20">
            <v>2125.5</v>
          </cell>
          <cell r="H20">
            <v>0</v>
          </cell>
          <cell r="I20">
            <v>0</v>
          </cell>
          <cell r="J20">
            <v>0</v>
          </cell>
          <cell r="K20">
            <v>-188.71</v>
          </cell>
          <cell r="L20">
            <v>-66.930000000000007</v>
          </cell>
          <cell r="M20">
            <v>121.79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-66.930000000000007</v>
          </cell>
          <cell r="AA20">
            <v>2192.4299999999998</v>
          </cell>
          <cell r="AB20">
            <v>58.36</v>
          </cell>
          <cell r="AC20">
            <v>105.06</v>
          </cell>
          <cell r="AD20">
            <v>332.61</v>
          </cell>
          <cell r="AE20">
            <v>49.15</v>
          </cell>
          <cell r="AF20">
            <v>42.51</v>
          </cell>
          <cell r="AG20">
            <v>1228.73</v>
          </cell>
          <cell r="AH20">
            <v>496.03</v>
          </cell>
          <cell r="AI20">
            <v>122.87</v>
          </cell>
          <cell r="AJ20">
            <v>24.57</v>
          </cell>
          <cell r="AK20">
            <v>0</v>
          </cell>
          <cell r="AL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283.44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1433.8</v>
          </cell>
          <cell r="AA21">
            <v>7280.9</v>
          </cell>
          <cell r="AB21">
            <v>188.92</v>
          </cell>
          <cell r="AC21">
            <v>340.06</v>
          </cell>
          <cell r="AD21">
            <v>537.54999999999995</v>
          </cell>
          <cell r="AE21">
            <v>215.91</v>
          </cell>
          <cell r="AF21">
            <v>174.29</v>
          </cell>
          <cell r="AG21">
            <v>5397.83</v>
          </cell>
          <cell r="AH21">
            <v>1066.53</v>
          </cell>
          <cell r="AI21">
            <v>539.78</v>
          </cell>
          <cell r="AJ21">
            <v>107.96</v>
          </cell>
          <cell r="AK21">
            <v>0</v>
          </cell>
          <cell r="AL21">
            <v>7502.3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500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2464.11</v>
          </cell>
          <cell r="AA22">
            <v>1810.89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85.5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3552.64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79.180000000000007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3596.63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91.68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0</v>
          </cell>
          <cell r="E25">
            <v>3494.74</v>
          </cell>
          <cell r="F25">
            <v>0</v>
          </cell>
          <cell r="G25">
            <v>8714.74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249.97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1400.34</v>
          </cell>
          <cell r="AA25">
            <v>7314.4</v>
          </cell>
          <cell r="AB25">
            <v>167.81</v>
          </cell>
          <cell r="AC25">
            <v>302.06</v>
          </cell>
          <cell r="AD25">
            <v>503.18</v>
          </cell>
          <cell r="AE25">
            <v>191.79</v>
          </cell>
          <cell r="AF25">
            <v>174.29</v>
          </cell>
          <cell r="AG25">
            <v>4794.67</v>
          </cell>
          <cell r="AH25">
            <v>973.05</v>
          </cell>
          <cell r="AI25">
            <v>479.47</v>
          </cell>
          <cell r="AJ25">
            <v>95.89</v>
          </cell>
          <cell r="AK25">
            <v>0</v>
          </cell>
          <cell r="AL25">
            <v>6709.16</v>
          </cell>
        </row>
        <row r="26">
          <cell r="A26" t="str">
            <v>00165</v>
          </cell>
          <cell r="B26" t="str">
            <v>Gomez Dueñas Roselia</v>
          </cell>
          <cell r="C26">
            <v>2593.5</v>
          </cell>
          <cell r="D26">
            <v>0</v>
          </cell>
          <cell r="E26">
            <v>280.95999999999998</v>
          </cell>
          <cell r="F26">
            <v>0</v>
          </cell>
          <cell r="G26">
            <v>2874.46</v>
          </cell>
          <cell r="H26">
            <v>0</v>
          </cell>
          <cell r="I26">
            <v>0</v>
          </cell>
          <cell r="J26">
            <v>1105.95</v>
          </cell>
          <cell r="K26">
            <v>-134.33000000000001</v>
          </cell>
          <cell r="L26">
            <v>0</v>
          </cell>
          <cell r="M26">
            <v>177.56</v>
          </cell>
          <cell r="N26">
            <v>43.23</v>
          </cell>
          <cell r="O26">
            <v>75.39</v>
          </cell>
          <cell r="P26">
            <v>0</v>
          </cell>
          <cell r="Q26">
            <v>0</v>
          </cell>
          <cell r="R26">
            <v>8.56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1233.1300000000001</v>
          </cell>
          <cell r="AA26">
            <v>1641.33</v>
          </cell>
          <cell r="AB26">
            <v>55.55</v>
          </cell>
          <cell r="AC26">
            <v>100</v>
          </cell>
          <cell r="AD26">
            <v>329.79</v>
          </cell>
          <cell r="AE26">
            <v>63.49</v>
          </cell>
          <cell r="AF26">
            <v>57.49</v>
          </cell>
          <cell r="AG26">
            <v>1587.22</v>
          </cell>
          <cell r="AH26">
            <v>485.34</v>
          </cell>
          <cell r="AI26">
            <v>158.72</v>
          </cell>
          <cell r="AJ26">
            <v>31.74</v>
          </cell>
          <cell r="AK26">
            <v>0</v>
          </cell>
          <cell r="AL26">
            <v>2384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0</v>
          </cell>
          <cell r="G27">
            <v>7875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247.65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2119.77</v>
          </cell>
          <cell r="AA27">
            <v>5755.23</v>
          </cell>
          <cell r="AB27">
            <v>166.35</v>
          </cell>
          <cell r="AC27">
            <v>299.42</v>
          </cell>
          <cell r="AD27">
            <v>500.79</v>
          </cell>
          <cell r="AE27">
            <v>190.11</v>
          </cell>
          <cell r="AF27">
            <v>157.5</v>
          </cell>
          <cell r="AG27">
            <v>4752.75</v>
          </cell>
          <cell r="AH27">
            <v>966.56</v>
          </cell>
          <cell r="AI27">
            <v>475.28</v>
          </cell>
          <cell r="AJ27">
            <v>95.06</v>
          </cell>
          <cell r="AK27">
            <v>0</v>
          </cell>
          <cell r="AL27">
            <v>6637.26</v>
          </cell>
        </row>
        <row r="28">
          <cell r="A28" t="str">
            <v>00187</v>
          </cell>
          <cell r="B28" t="str">
            <v>Gallegos Negrete Rosa Elena</v>
          </cell>
          <cell r="C28">
            <v>2220</v>
          </cell>
          <cell r="D28">
            <v>1110</v>
          </cell>
          <cell r="E28">
            <v>360.75</v>
          </cell>
          <cell r="F28">
            <v>0</v>
          </cell>
          <cell r="G28">
            <v>3690.75</v>
          </cell>
          <cell r="H28">
            <v>0</v>
          </cell>
          <cell r="I28">
            <v>0</v>
          </cell>
          <cell r="J28">
            <v>1149.72</v>
          </cell>
          <cell r="K28">
            <v>0</v>
          </cell>
          <cell r="L28">
            <v>0</v>
          </cell>
          <cell r="M28">
            <v>266.37</v>
          </cell>
          <cell r="N28">
            <v>266.37</v>
          </cell>
          <cell r="O28">
            <v>98.55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1514.64</v>
          </cell>
          <cell r="AA28">
            <v>2176.11</v>
          </cell>
          <cell r="AB28">
            <v>72.319999999999993</v>
          </cell>
          <cell r="AC28">
            <v>130.16999999999999</v>
          </cell>
          <cell r="AD28">
            <v>347.65</v>
          </cell>
          <cell r="AE28">
            <v>82.65</v>
          </cell>
          <cell r="AF28">
            <v>73.81</v>
          </cell>
          <cell r="AG28">
            <v>2066.1799999999998</v>
          </cell>
          <cell r="AH28">
            <v>550.14</v>
          </cell>
          <cell r="AI28">
            <v>206.62</v>
          </cell>
          <cell r="AJ28">
            <v>41.32</v>
          </cell>
          <cell r="AK28">
            <v>0</v>
          </cell>
          <cell r="AL28">
            <v>3020.72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0</v>
          </cell>
          <cell r="E29">
            <v>1000</v>
          </cell>
          <cell r="F29">
            <v>0</v>
          </cell>
          <cell r="G29">
            <v>4959.1000000000004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110.88</v>
          </cell>
          <cell r="P29">
            <v>500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1026.25</v>
          </cell>
          <cell r="AA29">
            <v>3932.85</v>
          </cell>
          <cell r="AB29">
            <v>80.099999999999994</v>
          </cell>
          <cell r="AC29">
            <v>144.18</v>
          </cell>
          <cell r="AD29">
            <v>360.33</v>
          </cell>
          <cell r="AE29">
            <v>91.54</v>
          </cell>
          <cell r="AF29">
            <v>99.18</v>
          </cell>
          <cell r="AG29">
            <v>2288.56</v>
          </cell>
          <cell r="AH29">
            <v>584.61</v>
          </cell>
          <cell r="AI29">
            <v>228.86</v>
          </cell>
          <cell r="AJ29">
            <v>45.77</v>
          </cell>
          <cell r="AK29">
            <v>0</v>
          </cell>
          <cell r="AL29">
            <v>3338.52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0</v>
          </cell>
          <cell r="G30">
            <v>5883.75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172.65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743.05</v>
          </cell>
          <cell r="AA30">
            <v>5140.7</v>
          </cell>
          <cell r="AB30">
            <v>119.05</v>
          </cell>
          <cell r="AC30">
            <v>214.29</v>
          </cell>
          <cell r="AD30">
            <v>423.76</v>
          </cell>
          <cell r="AE30">
            <v>136.06</v>
          </cell>
          <cell r="AF30">
            <v>117.67</v>
          </cell>
          <cell r="AG30">
            <v>3401.4</v>
          </cell>
          <cell r="AH30">
            <v>757.1</v>
          </cell>
          <cell r="AI30">
            <v>340.14</v>
          </cell>
          <cell r="AJ30">
            <v>68.03</v>
          </cell>
          <cell r="AK30">
            <v>0</v>
          </cell>
          <cell r="AL30">
            <v>4820.3999999999996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4085.27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91.68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0</v>
          </cell>
          <cell r="G32">
            <v>5223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2596.83</v>
          </cell>
          <cell r="AA32">
            <v>2626.17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104.46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0</v>
          </cell>
          <cell r="E33">
            <v>0</v>
          </cell>
          <cell r="F33">
            <v>0</v>
          </cell>
          <cell r="G33">
            <v>5137.5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443.92</v>
          </cell>
          <cell r="N33">
            <v>443.92</v>
          </cell>
          <cell r="O33">
            <v>148.72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1231.53</v>
          </cell>
          <cell r="AA33">
            <v>3905.97</v>
          </cell>
          <cell r="AB33">
            <v>103.95</v>
          </cell>
          <cell r="AC33">
            <v>187.11</v>
          </cell>
          <cell r="AD33">
            <v>399.17</v>
          </cell>
          <cell r="AE33">
            <v>118.8</v>
          </cell>
          <cell r="AF33">
            <v>102.75</v>
          </cell>
          <cell r="AG33">
            <v>2970</v>
          </cell>
          <cell r="AH33">
            <v>690.23</v>
          </cell>
          <cell r="AI33">
            <v>297</v>
          </cell>
          <cell r="AJ33">
            <v>59.4</v>
          </cell>
          <cell r="AK33">
            <v>0</v>
          </cell>
          <cell r="AL33">
            <v>4238.18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0</v>
          </cell>
          <cell r="E34">
            <v>921</v>
          </cell>
          <cell r="F34">
            <v>0</v>
          </cell>
          <cell r="G34">
            <v>3150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83.45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165.88</v>
          </cell>
          <cell r="AA34">
            <v>2984.12</v>
          </cell>
          <cell r="AB34">
            <v>61.49</v>
          </cell>
          <cell r="AC34">
            <v>110.68</v>
          </cell>
          <cell r="AD34">
            <v>335.73</v>
          </cell>
          <cell r="AE34">
            <v>70.28</v>
          </cell>
          <cell r="AF34">
            <v>63</v>
          </cell>
          <cell r="AG34">
            <v>1756.88</v>
          </cell>
          <cell r="AH34">
            <v>507.9</v>
          </cell>
          <cell r="AI34">
            <v>175.69</v>
          </cell>
          <cell r="AJ34">
            <v>35.14</v>
          </cell>
          <cell r="AK34">
            <v>0</v>
          </cell>
          <cell r="AL34">
            <v>2608.89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0</v>
          </cell>
          <cell r="E35">
            <v>1000</v>
          </cell>
          <cell r="F35">
            <v>0</v>
          </cell>
          <cell r="G35">
            <v>5584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516.67999999999995</v>
          </cell>
          <cell r="N35">
            <v>516.67999999999995</v>
          </cell>
          <cell r="O35">
            <v>148.99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2349.7199999999998</v>
          </cell>
          <cell r="AA35">
            <v>3234.28</v>
          </cell>
          <cell r="AB35">
            <v>104.14</v>
          </cell>
          <cell r="AC35">
            <v>187.45</v>
          </cell>
          <cell r="AD35">
            <v>399.47</v>
          </cell>
          <cell r="AE35">
            <v>119.01</v>
          </cell>
          <cell r="AF35">
            <v>111.68</v>
          </cell>
          <cell r="AG35">
            <v>2975.32</v>
          </cell>
          <cell r="AH35">
            <v>691.06</v>
          </cell>
          <cell r="AI35">
            <v>297.52999999999997</v>
          </cell>
          <cell r="AJ35">
            <v>59.51</v>
          </cell>
          <cell r="AK35">
            <v>0</v>
          </cell>
          <cell r="AL35">
            <v>4254.1099999999997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2074.8000000000002</v>
          </cell>
          <cell r="D36">
            <v>518.70000000000005</v>
          </cell>
          <cell r="E36">
            <v>280.95999999999998</v>
          </cell>
          <cell r="F36">
            <v>0</v>
          </cell>
          <cell r="G36">
            <v>2874.46</v>
          </cell>
          <cell r="H36">
            <v>0</v>
          </cell>
          <cell r="I36">
            <v>0</v>
          </cell>
          <cell r="J36">
            <v>0</v>
          </cell>
          <cell r="K36">
            <v>-134.33000000000001</v>
          </cell>
          <cell r="L36">
            <v>0</v>
          </cell>
          <cell r="M36">
            <v>177.56</v>
          </cell>
          <cell r="N36">
            <v>43.23</v>
          </cell>
          <cell r="O36">
            <v>76.44</v>
          </cell>
          <cell r="P36">
            <v>0</v>
          </cell>
          <cell r="Q36">
            <v>0</v>
          </cell>
          <cell r="R36">
            <v>8.56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128.22999999999999</v>
          </cell>
          <cell r="AA36">
            <v>2746.23</v>
          </cell>
          <cell r="AB36">
            <v>56.32</v>
          </cell>
          <cell r="AC36">
            <v>101.38</v>
          </cell>
          <cell r="AD36">
            <v>330.56</v>
          </cell>
          <cell r="AE36">
            <v>64.37</v>
          </cell>
          <cell r="AF36">
            <v>57.49</v>
          </cell>
          <cell r="AG36">
            <v>1609.2</v>
          </cell>
          <cell r="AH36">
            <v>488.26</v>
          </cell>
          <cell r="AI36">
            <v>160.91999999999999</v>
          </cell>
          <cell r="AJ36">
            <v>32.18</v>
          </cell>
          <cell r="AK36">
            <v>0</v>
          </cell>
          <cell r="AL36">
            <v>2412.42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0</v>
          </cell>
          <cell r="G37">
            <v>3215.25</v>
          </cell>
          <cell r="H37">
            <v>0</v>
          </cell>
          <cell r="I37">
            <v>0</v>
          </cell>
          <cell r="J37">
            <v>1325.42</v>
          </cell>
          <cell r="K37">
            <v>0</v>
          </cell>
          <cell r="L37">
            <v>0</v>
          </cell>
          <cell r="M37">
            <v>214.63</v>
          </cell>
          <cell r="N37">
            <v>214.63</v>
          </cell>
          <cell r="O37">
            <v>94.32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100</v>
          </cell>
          <cell r="Y37">
            <v>0</v>
          </cell>
          <cell r="Z37">
            <v>1734.37</v>
          </cell>
          <cell r="AA37">
            <v>1480.88</v>
          </cell>
          <cell r="AB37">
            <v>69.5</v>
          </cell>
          <cell r="AC37">
            <v>125.11</v>
          </cell>
          <cell r="AD37">
            <v>343.74</v>
          </cell>
          <cell r="AE37">
            <v>79.430000000000007</v>
          </cell>
          <cell r="AF37">
            <v>64.31</v>
          </cell>
          <cell r="AG37">
            <v>1985.85</v>
          </cell>
          <cell r="AH37">
            <v>538.35</v>
          </cell>
          <cell r="AI37">
            <v>198.59</v>
          </cell>
          <cell r="AJ37">
            <v>39.72</v>
          </cell>
          <cell r="AK37">
            <v>0</v>
          </cell>
          <cell r="AL37">
            <v>2906.25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0</v>
          </cell>
          <cell r="G38">
            <v>5772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5052.57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115.44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1639.07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63.84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2723.94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0</v>
          </cell>
          <cell r="G40">
            <v>3192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3017.34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63.84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0</v>
          </cell>
          <cell r="E41">
            <v>2807.36</v>
          </cell>
          <cell r="F41">
            <v>0</v>
          </cell>
          <cell r="G41">
            <v>7807.31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202.34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1158.8800000000001</v>
          </cell>
          <cell r="AA41">
            <v>6648.43</v>
          </cell>
          <cell r="AB41">
            <v>137.78</v>
          </cell>
          <cell r="AC41">
            <v>248.01</v>
          </cell>
          <cell r="AD41">
            <v>454.26</v>
          </cell>
          <cell r="AE41">
            <v>157.46</v>
          </cell>
          <cell r="AF41">
            <v>156.15</v>
          </cell>
          <cell r="AG41">
            <v>3936.6</v>
          </cell>
          <cell r="AH41">
            <v>840.05</v>
          </cell>
          <cell r="AI41">
            <v>393.66</v>
          </cell>
          <cell r="AJ41">
            <v>78.73</v>
          </cell>
          <cell r="AK41">
            <v>0</v>
          </cell>
          <cell r="AL41">
            <v>5562.65</v>
          </cell>
        </row>
        <row r="42">
          <cell r="A42" t="str">
            <v>00838</v>
          </cell>
          <cell r="B42" t="str">
            <v>Hernandez García Ramiro</v>
          </cell>
          <cell r="C42">
            <v>7125</v>
          </cell>
          <cell r="D42">
            <v>0</v>
          </cell>
          <cell r="E42">
            <v>4768.78</v>
          </cell>
          <cell r="F42">
            <v>0</v>
          </cell>
          <cell r="G42">
            <v>11893.78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347.05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2176.46</v>
          </cell>
          <cell r="AA42">
            <v>9717.32</v>
          </cell>
          <cell r="AB42">
            <v>229.03</v>
          </cell>
          <cell r="AC42">
            <v>412.26</v>
          </cell>
          <cell r="AD42">
            <v>602.87</v>
          </cell>
          <cell r="AE42">
            <v>261.75</v>
          </cell>
          <cell r="AF42">
            <v>237.88</v>
          </cell>
          <cell r="AG42">
            <v>6543.75</v>
          </cell>
          <cell r="AH42">
            <v>1244.1600000000001</v>
          </cell>
          <cell r="AI42">
            <v>654.38</v>
          </cell>
          <cell r="AJ42">
            <v>130.88</v>
          </cell>
          <cell r="AK42">
            <v>0</v>
          </cell>
          <cell r="AL42">
            <v>9072.7999999999993</v>
          </cell>
        </row>
        <row r="43">
          <cell r="A43" t="str">
            <v>00839</v>
          </cell>
          <cell r="B43" t="str">
            <v>Reyes Granada Araceli Janeth</v>
          </cell>
          <cell r="C43">
            <v>5850</v>
          </cell>
          <cell r="D43">
            <v>0</v>
          </cell>
          <cell r="E43">
            <v>2666.42</v>
          </cell>
          <cell r="F43">
            <v>0</v>
          </cell>
          <cell r="G43">
            <v>8516.42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1108.01</v>
          </cell>
          <cell r="N43">
            <v>1108.01</v>
          </cell>
          <cell r="O43">
            <v>213.65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2442.98</v>
          </cell>
          <cell r="AA43">
            <v>6073.44</v>
          </cell>
          <cell r="AB43">
            <v>144.91</v>
          </cell>
          <cell r="AC43">
            <v>260.83</v>
          </cell>
          <cell r="AD43">
            <v>465.86</v>
          </cell>
          <cell r="AE43">
            <v>165.61</v>
          </cell>
          <cell r="AF43">
            <v>170.33</v>
          </cell>
          <cell r="AG43">
            <v>4140.22</v>
          </cell>
          <cell r="AH43">
            <v>871.6</v>
          </cell>
          <cell r="AI43">
            <v>414.02</v>
          </cell>
          <cell r="AJ43">
            <v>82.8</v>
          </cell>
          <cell r="AK43">
            <v>0</v>
          </cell>
          <cell r="AL43">
            <v>5844.58</v>
          </cell>
        </row>
        <row r="44">
          <cell r="A44" t="str">
            <v>00840</v>
          </cell>
          <cell r="B44" t="str">
            <v>Navarro Villa Lorena</v>
          </cell>
          <cell r="C44">
            <v>4800</v>
          </cell>
          <cell r="D44">
            <v>0</v>
          </cell>
          <cell r="E44">
            <v>2397.79</v>
          </cell>
          <cell r="F44">
            <v>0</v>
          </cell>
          <cell r="G44">
            <v>7197.79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826.35</v>
          </cell>
          <cell r="N44">
            <v>826.35</v>
          </cell>
          <cell r="O44">
            <v>172.39</v>
          </cell>
          <cell r="P44">
            <v>250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1248.74</v>
          </cell>
          <cell r="AA44">
            <v>5949.05</v>
          </cell>
          <cell r="AB44">
            <v>118.88</v>
          </cell>
          <cell r="AC44">
            <v>213.99</v>
          </cell>
          <cell r="AD44">
            <v>423.49</v>
          </cell>
          <cell r="AE44">
            <v>135.87</v>
          </cell>
          <cell r="AF44">
            <v>143.96</v>
          </cell>
          <cell r="AG44">
            <v>3396.67</v>
          </cell>
          <cell r="AH44">
            <v>756.36</v>
          </cell>
          <cell r="AI44">
            <v>339.67</v>
          </cell>
          <cell r="AJ44">
            <v>67.930000000000007</v>
          </cell>
          <cell r="AK44">
            <v>0</v>
          </cell>
          <cell r="AL44">
            <v>4840.46</v>
          </cell>
        </row>
        <row r="45">
          <cell r="A45" t="str">
            <v>00842</v>
          </cell>
          <cell r="B45" t="str">
            <v>Mendez Salcedo Jorge Alberto</v>
          </cell>
          <cell r="C45">
            <v>5220</v>
          </cell>
          <cell r="D45">
            <v>0</v>
          </cell>
          <cell r="E45">
            <v>3494.74</v>
          </cell>
          <cell r="F45">
            <v>0</v>
          </cell>
          <cell r="G45">
            <v>8714.74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1150.3699999999999</v>
          </cell>
          <cell r="N45">
            <v>1150.3699999999999</v>
          </cell>
          <cell r="O45">
            <v>249.97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1400.34</v>
          </cell>
          <cell r="AA45">
            <v>7314.4</v>
          </cell>
          <cell r="AB45">
            <v>167.81</v>
          </cell>
          <cell r="AC45">
            <v>302.06</v>
          </cell>
          <cell r="AD45">
            <v>503.18</v>
          </cell>
          <cell r="AE45">
            <v>191.79</v>
          </cell>
          <cell r="AF45">
            <v>174.29</v>
          </cell>
          <cell r="AG45">
            <v>4794.67</v>
          </cell>
          <cell r="AH45">
            <v>973.05</v>
          </cell>
          <cell r="AI45">
            <v>479.47</v>
          </cell>
          <cell r="AJ45">
            <v>95.89</v>
          </cell>
          <cell r="AK45">
            <v>0</v>
          </cell>
          <cell r="AL45">
            <v>6709.16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0</v>
          </cell>
          <cell r="E46">
            <v>1824.07</v>
          </cell>
          <cell r="F46">
            <v>0</v>
          </cell>
          <cell r="G46">
            <v>4824.07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393.77</v>
          </cell>
          <cell r="N46">
            <v>393.77</v>
          </cell>
          <cell r="O46">
            <v>140.68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1839.61</v>
          </cell>
          <cell r="AA46">
            <v>2984.46</v>
          </cell>
          <cell r="AB46">
            <v>98.89</v>
          </cell>
          <cell r="AC46">
            <v>178</v>
          </cell>
          <cell r="AD46">
            <v>390.92</v>
          </cell>
          <cell r="AE46">
            <v>113.01</v>
          </cell>
          <cell r="AF46">
            <v>96.48</v>
          </cell>
          <cell r="AG46">
            <v>2825.32</v>
          </cell>
          <cell r="AH46">
            <v>667.81</v>
          </cell>
          <cell r="AI46">
            <v>282.52999999999997</v>
          </cell>
          <cell r="AJ46">
            <v>56.51</v>
          </cell>
          <cell r="AK46">
            <v>0</v>
          </cell>
          <cell r="AL46">
            <v>4041.66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0</v>
          </cell>
          <cell r="G47">
            <v>2125.5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2192.4299999999998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42.51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0</v>
          </cell>
          <cell r="G48">
            <v>2125.5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2192.4299999999998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42.51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0</v>
          </cell>
          <cell r="E49">
            <v>3301.52</v>
          </cell>
          <cell r="F49">
            <v>0</v>
          </cell>
          <cell r="G49">
            <v>8301.4699999999993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237.47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1299.56</v>
          </cell>
          <cell r="AA49">
            <v>7001.91</v>
          </cell>
          <cell r="AB49">
            <v>159.91999999999999</v>
          </cell>
          <cell r="AC49">
            <v>287.86</v>
          </cell>
          <cell r="AD49">
            <v>490.32</v>
          </cell>
          <cell r="AE49">
            <v>182.77</v>
          </cell>
          <cell r="AF49">
            <v>166.03</v>
          </cell>
          <cell r="AG49">
            <v>4569.2299999999996</v>
          </cell>
          <cell r="AH49">
            <v>938.1</v>
          </cell>
          <cell r="AI49">
            <v>456.92</v>
          </cell>
          <cell r="AJ49">
            <v>91.38</v>
          </cell>
          <cell r="AK49">
            <v>0</v>
          </cell>
          <cell r="AL49">
            <v>6404.43</v>
          </cell>
        </row>
        <row r="50">
          <cell r="A50" t="str">
            <v>00849</v>
          </cell>
          <cell r="B50" t="str">
            <v>Chavira Vargas Jose Trinidad</v>
          </cell>
          <cell r="C50">
            <v>3300</v>
          </cell>
          <cell r="D50">
            <v>0</v>
          </cell>
          <cell r="E50">
            <v>1052.55</v>
          </cell>
          <cell r="F50">
            <v>0</v>
          </cell>
          <cell r="G50">
            <v>4352.55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338.37</v>
          </cell>
          <cell r="N50">
            <v>338.37</v>
          </cell>
          <cell r="O50">
            <v>119.45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457.82</v>
          </cell>
          <cell r="AA50">
            <v>3894.73</v>
          </cell>
          <cell r="AB50">
            <v>85.5</v>
          </cell>
          <cell r="AC50">
            <v>153.9</v>
          </cell>
          <cell r="AD50">
            <v>369.12</v>
          </cell>
          <cell r="AE50">
            <v>97.72</v>
          </cell>
          <cell r="AF50">
            <v>87.05</v>
          </cell>
          <cell r="AG50">
            <v>2442.9</v>
          </cell>
          <cell r="AH50">
            <v>608.52</v>
          </cell>
          <cell r="AI50">
            <v>244.29</v>
          </cell>
          <cell r="AJ50">
            <v>48.86</v>
          </cell>
          <cell r="AK50">
            <v>0</v>
          </cell>
          <cell r="AL50">
            <v>3529.34</v>
          </cell>
        </row>
        <row r="51">
          <cell r="A51" t="str">
            <v>00850</v>
          </cell>
          <cell r="B51" t="str">
            <v>Becerra Iñiguez Julio Ricardo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-66.930000000000007</v>
          </cell>
          <cell r="M51">
            <v>121.79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-66.930000000000007</v>
          </cell>
          <cell r="AA51">
            <v>2192.4299999999998</v>
          </cell>
          <cell r="AB51">
            <v>58.36</v>
          </cell>
          <cell r="AC51">
            <v>105.06</v>
          </cell>
          <cell r="AD51">
            <v>332.61</v>
          </cell>
          <cell r="AE51">
            <v>49.15</v>
          </cell>
          <cell r="AF51">
            <v>42.51</v>
          </cell>
          <cell r="AG51">
            <v>1228.73</v>
          </cell>
          <cell r="AH51">
            <v>496.03</v>
          </cell>
          <cell r="AI51">
            <v>122.87</v>
          </cell>
          <cell r="AJ51">
            <v>24.57</v>
          </cell>
          <cell r="AK51">
            <v>0</v>
          </cell>
          <cell r="AL51">
            <v>1963.86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0</v>
          </cell>
          <cell r="E52">
            <v>4000</v>
          </cell>
          <cell r="F52">
            <v>0</v>
          </cell>
          <cell r="G52">
            <v>10000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1424.9</v>
          </cell>
          <cell r="N52">
            <v>1424.9</v>
          </cell>
          <cell r="O52">
            <v>289.26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1714.16</v>
          </cell>
          <cell r="AA52">
            <v>8285.84</v>
          </cell>
          <cell r="AB52">
            <v>192.59</v>
          </cell>
          <cell r="AC52">
            <v>346.66</v>
          </cell>
          <cell r="AD52">
            <v>543.52</v>
          </cell>
          <cell r="AE52">
            <v>220.1</v>
          </cell>
          <cell r="AF52">
            <v>200</v>
          </cell>
          <cell r="AG52">
            <v>5502.52</v>
          </cell>
          <cell r="AH52">
            <v>1082.77</v>
          </cell>
          <cell r="AI52">
            <v>550.25</v>
          </cell>
          <cell r="AJ52">
            <v>110.05</v>
          </cell>
          <cell r="AK52">
            <v>0</v>
          </cell>
          <cell r="AL52">
            <v>7665.69</v>
          </cell>
        </row>
        <row r="53">
          <cell r="A53" t="str">
            <v>00855</v>
          </cell>
          <cell r="B53" t="str">
            <v>Luna Medrano Cesar Alejandro</v>
          </cell>
          <cell r="C53">
            <v>3750</v>
          </cell>
          <cell r="D53">
            <v>0</v>
          </cell>
          <cell r="E53">
            <v>1897.79</v>
          </cell>
          <cell r="F53">
            <v>0</v>
          </cell>
          <cell r="G53">
            <v>5647.79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528.12</v>
          </cell>
          <cell r="N53">
            <v>528.12</v>
          </cell>
          <cell r="O53">
            <v>149.69999999999999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677.82</v>
          </cell>
          <cell r="AA53">
            <v>4969.97</v>
          </cell>
          <cell r="AB53">
            <v>104.58</v>
          </cell>
          <cell r="AC53">
            <v>188.24</v>
          </cell>
          <cell r="AD53">
            <v>400.19</v>
          </cell>
          <cell r="AE53">
            <v>119.52</v>
          </cell>
          <cell r="AF53">
            <v>112.96</v>
          </cell>
          <cell r="AG53">
            <v>2987.92</v>
          </cell>
          <cell r="AH53">
            <v>693.01</v>
          </cell>
          <cell r="AI53">
            <v>298.79000000000002</v>
          </cell>
          <cell r="AJ53">
            <v>59.76</v>
          </cell>
          <cell r="AK53">
            <v>0</v>
          </cell>
          <cell r="AL53">
            <v>4271.96</v>
          </cell>
        </row>
        <row r="54">
          <cell r="A54" t="str">
            <v>00856</v>
          </cell>
          <cell r="B54" t="str">
            <v>Iñiguez Ibarra Gustavo</v>
          </cell>
          <cell r="C54">
            <v>4995</v>
          </cell>
          <cell r="D54">
            <v>0</v>
          </cell>
          <cell r="E54">
            <v>560.37</v>
          </cell>
          <cell r="F54">
            <v>0</v>
          </cell>
          <cell r="G54">
            <v>5555.37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511.55</v>
          </cell>
          <cell r="N54">
            <v>511.55</v>
          </cell>
          <cell r="O54">
            <v>159.94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671.49</v>
          </cell>
          <cell r="AA54">
            <v>4883.88</v>
          </cell>
          <cell r="AB54">
            <v>111.04</v>
          </cell>
          <cell r="AC54">
            <v>199.87</v>
          </cell>
          <cell r="AD54">
            <v>410.71</v>
          </cell>
          <cell r="AE54">
            <v>126.9</v>
          </cell>
          <cell r="AF54">
            <v>111.11</v>
          </cell>
          <cell r="AG54">
            <v>3172.57</v>
          </cell>
          <cell r="AH54">
            <v>721.62</v>
          </cell>
          <cell r="AI54">
            <v>317.26</v>
          </cell>
          <cell r="AJ54">
            <v>63.45</v>
          </cell>
          <cell r="AK54">
            <v>0</v>
          </cell>
          <cell r="AL54">
            <v>4512.91</v>
          </cell>
        </row>
        <row r="55">
          <cell r="A55" t="str">
            <v>00857</v>
          </cell>
          <cell r="B55" t="str">
            <v>Delgado Valenzuela Roberto</v>
          </cell>
          <cell r="C55">
            <v>2667.3</v>
          </cell>
          <cell r="D55">
            <v>0</v>
          </cell>
          <cell r="E55">
            <v>0</v>
          </cell>
          <cell r="F55">
            <v>0</v>
          </cell>
          <cell r="G55">
            <v>2667.3</v>
          </cell>
          <cell r="H55">
            <v>0</v>
          </cell>
          <cell r="I55">
            <v>0</v>
          </cell>
          <cell r="J55">
            <v>0</v>
          </cell>
          <cell r="K55">
            <v>-145.38</v>
          </cell>
          <cell r="L55">
            <v>0</v>
          </cell>
          <cell r="M55">
            <v>156.46</v>
          </cell>
          <cell r="N55">
            <v>11.08</v>
          </cell>
          <cell r="O55">
            <v>73.25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84.33</v>
          </cell>
          <cell r="AA55">
            <v>2582.9699999999998</v>
          </cell>
          <cell r="AB55">
            <v>53.97</v>
          </cell>
          <cell r="AC55">
            <v>97.15</v>
          </cell>
          <cell r="AD55">
            <v>328.21</v>
          </cell>
          <cell r="AE55">
            <v>61.68</v>
          </cell>
          <cell r="AF55">
            <v>53.35</v>
          </cell>
          <cell r="AG55">
            <v>1542</v>
          </cell>
          <cell r="AH55">
            <v>479.33</v>
          </cell>
          <cell r="AI55">
            <v>154.19999999999999</v>
          </cell>
          <cell r="AJ55">
            <v>30.84</v>
          </cell>
          <cell r="AK55">
            <v>0</v>
          </cell>
          <cell r="AL55">
            <v>2321.4</v>
          </cell>
        </row>
        <row r="56">
          <cell r="A56" t="str">
            <v>00858</v>
          </cell>
          <cell r="B56" t="str">
            <v>Chavez Mora Jesus Armando</v>
          </cell>
          <cell r="C56">
            <v>3000</v>
          </cell>
          <cell r="D56">
            <v>0</v>
          </cell>
          <cell r="E56">
            <v>1069.8499999999999</v>
          </cell>
          <cell r="F56">
            <v>0</v>
          </cell>
          <cell r="G56">
            <v>4069.85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307.61</v>
          </cell>
          <cell r="N56">
            <v>307.61</v>
          </cell>
          <cell r="O56">
            <v>110.31</v>
          </cell>
          <cell r="P56">
            <v>500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917.92</v>
          </cell>
          <cell r="AA56">
            <v>3151.93</v>
          </cell>
          <cell r="AB56">
            <v>79.739999999999995</v>
          </cell>
          <cell r="AC56">
            <v>143.53</v>
          </cell>
          <cell r="AD56">
            <v>359.74</v>
          </cell>
          <cell r="AE56">
            <v>91.13</v>
          </cell>
          <cell r="AF56">
            <v>81.400000000000006</v>
          </cell>
          <cell r="AG56">
            <v>2278.27</v>
          </cell>
          <cell r="AH56">
            <v>583.01</v>
          </cell>
          <cell r="AI56">
            <v>227.83</v>
          </cell>
          <cell r="AJ56">
            <v>45.57</v>
          </cell>
          <cell r="AK56">
            <v>0</v>
          </cell>
          <cell r="AL56">
            <v>3307.21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0</v>
          </cell>
          <cell r="E57">
            <v>3494.74</v>
          </cell>
          <cell r="F57">
            <v>0</v>
          </cell>
          <cell r="G57">
            <v>8714.74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1150.3699999999999</v>
          </cell>
          <cell r="N57">
            <v>1150.3699999999999</v>
          </cell>
          <cell r="O57">
            <v>178.74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1329.11</v>
          </cell>
          <cell r="AA57">
            <v>7385.63</v>
          </cell>
          <cell r="AB57">
            <v>122.89</v>
          </cell>
          <cell r="AC57">
            <v>221.21</v>
          </cell>
          <cell r="AD57">
            <v>430.03</v>
          </cell>
          <cell r="AE57">
            <v>140.44999999999999</v>
          </cell>
          <cell r="AF57">
            <v>174.29</v>
          </cell>
          <cell r="AG57">
            <v>3511.28</v>
          </cell>
          <cell r="AH57">
            <v>774.13</v>
          </cell>
          <cell r="AI57">
            <v>351.13</v>
          </cell>
          <cell r="AJ57">
            <v>70.23</v>
          </cell>
          <cell r="AK57">
            <v>0</v>
          </cell>
          <cell r="AL57">
            <v>5021.51</v>
          </cell>
        </row>
        <row r="58">
          <cell r="A58" t="str">
            <v>00861</v>
          </cell>
          <cell r="B58" t="str">
            <v>Cuellar Hernandez Rocio Elizabeth</v>
          </cell>
          <cell r="C58">
            <v>2125.5</v>
          </cell>
          <cell r="D58">
            <v>0</v>
          </cell>
          <cell r="E58">
            <v>1250</v>
          </cell>
          <cell r="F58">
            <v>0</v>
          </cell>
          <cell r="G58">
            <v>3375.5</v>
          </cell>
          <cell r="H58">
            <v>0</v>
          </cell>
          <cell r="I58">
            <v>0</v>
          </cell>
          <cell r="J58">
            <v>0</v>
          </cell>
          <cell r="K58">
            <v>-125.1</v>
          </cell>
          <cell r="L58">
            <v>0</v>
          </cell>
          <cell r="M58">
            <v>232.07</v>
          </cell>
          <cell r="N58">
            <v>106.97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106.97</v>
          </cell>
          <cell r="AA58">
            <v>3268.53</v>
          </cell>
          <cell r="AB58">
            <v>88.56</v>
          </cell>
          <cell r="AC58">
            <v>159.4</v>
          </cell>
          <cell r="AD58">
            <v>362.79</v>
          </cell>
          <cell r="AE58">
            <v>74.569999999999993</v>
          </cell>
          <cell r="AF58">
            <v>67.510000000000005</v>
          </cell>
          <cell r="AG58">
            <v>1864.35</v>
          </cell>
          <cell r="AH58">
            <v>610.75</v>
          </cell>
          <cell r="AI58">
            <v>186.44</v>
          </cell>
          <cell r="AJ58">
            <v>37.29</v>
          </cell>
          <cell r="AK58">
            <v>0</v>
          </cell>
          <cell r="AL58">
            <v>2840.91</v>
          </cell>
        </row>
        <row r="59">
          <cell r="A59" t="str">
            <v>00862</v>
          </cell>
          <cell r="B59" t="str">
            <v>Ortiz Gallardo Yuri Ernestina</v>
          </cell>
          <cell r="C59">
            <v>2125.5</v>
          </cell>
          <cell r="D59">
            <v>0</v>
          </cell>
          <cell r="E59">
            <v>1250</v>
          </cell>
          <cell r="F59">
            <v>0</v>
          </cell>
          <cell r="G59">
            <v>3375.5</v>
          </cell>
          <cell r="H59">
            <v>0</v>
          </cell>
          <cell r="I59">
            <v>0</v>
          </cell>
          <cell r="J59">
            <v>0</v>
          </cell>
          <cell r="K59">
            <v>-125.1</v>
          </cell>
          <cell r="L59">
            <v>0</v>
          </cell>
          <cell r="M59">
            <v>232.07</v>
          </cell>
          <cell r="N59">
            <v>106.97</v>
          </cell>
          <cell r="O59">
            <v>0</v>
          </cell>
          <cell r="P59">
            <v>1000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1106.97</v>
          </cell>
          <cell r="AA59">
            <v>2268.5300000000002</v>
          </cell>
          <cell r="AB59">
            <v>88.56</v>
          </cell>
          <cell r="AC59">
            <v>159.4</v>
          </cell>
          <cell r="AD59">
            <v>362.79</v>
          </cell>
          <cell r="AE59">
            <v>74.569999999999993</v>
          </cell>
          <cell r="AF59">
            <v>67.510000000000005</v>
          </cell>
          <cell r="AG59">
            <v>1864.35</v>
          </cell>
          <cell r="AH59">
            <v>610.75</v>
          </cell>
          <cell r="AI59">
            <v>186.44</v>
          </cell>
          <cell r="AJ59">
            <v>37.29</v>
          </cell>
          <cell r="AK59">
            <v>0</v>
          </cell>
          <cell r="AL59">
            <v>2840.91</v>
          </cell>
        </row>
        <row r="60">
          <cell r="A60" t="str">
            <v>00863</v>
          </cell>
          <cell r="B60" t="str">
            <v>Larios Calvario Manuel</v>
          </cell>
          <cell r="C60">
            <v>3499.95</v>
          </cell>
          <cell r="D60">
            <v>0</v>
          </cell>
          <cell r="E60">
            <v>738.21</v>
          </cell>
          <cell r="F60">
            <v>0</v>
          </cell>
          <cell r="G60">
            <v>4238.16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325.93</v>
          </cell>
          <cell r="N60">
            <v>325.93</v>
          </cell>
          <cell r="O60">
            <v>116.99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442.92</v>
          </cell>
          <cell r="AA60">
            <v>3795.24</v>
          </cell>
          <cell r="AB60">
            <v>83.95</v>
          </cell>
          <cell r="AC60">
            <v>151.11000000000001</v>
          </cell>
          <cell r="AD60">
            <v>366.6</v>
          </cell>
          <cell r="AE60">
            <v>95.95</v>
          </cell>
          <cell r="AF60">
            <v>84.76</v>
          </cell>
          <cell r="AG60">
            <v>2398.65</v>
          </cell>
          <cell r="AH60">
            <v>601.66</v>
          </cell>
          <cell r="AI60">
            <v>239.87</v>
          </cell>
          <cell r="AJ60">
            <v>47.97</v>
          </cell>
          <cell r="AK60">
            <v>0</v>
          </cell>
          <cell r="AL60">
            <v>3468.86</v>
          </cell>
        </row>
        <row r="61">
          <cell r="A61" t="str">
            <v>00864</v>
          </cell>
          <cell r="B61" t="str">
            <v>Gonzalez Ramirez Miriam Noemi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307.61</v>
          </cell>
          <cell r="O61">
            <v>109.32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416.93</v>
          </cell>
          <cell r="AA61">
            <v>3652.92</v>
          </cell>
          <cell r="AB61">
            <v>79.11</v>
          </cell>
          <cell r="AC61">
            <v>142.41</v>
          </cell>
          <cell r="AD61">
            <v>358.73</v>
          </cell>
          <cell r="AE61">
            <v>90.42</v>
          </cell>
          <cell r="AF61">
            <v>81.400000000000006</v>
          </cell>
          <cell r="AG61">
            <v>2260.42</v>
          </cell>
          <cell r="AH61">
            <v>580.25</v>
          </cell>
          <cell r="AI61">
            <v>226.04</v>
          </cell>
          <cell r="AJ61">
            <v>45.21</v>
          </cell>
          <cell r="AK61">
            <v>0</v>
          </cell>
          <cell r="AL61">
            <v>3283.74</v>
          </cell>
        </row>
        <row r="62">
          <cell r="A62" t="str">
            <v>00865</v>
          </cell>
          <cell r="B62" t="str">
            <v>Guerrero Torres Edgar Emmanuel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1150.3699999999999</v>
          </cell>
          <cell r="N62">
            <v>1150.3699999999999</v>
          </cell>
          <cell r="O62">
            <v>249.97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1400.34</v>
          </cell>
          <cell r="AA62">
            <v>7314.4</v>
          </cell>
          <cell r="AB62">
            <v>167.81</v>
          </cell>
          <cell r="AC62">
            <v>302.06</v>
          </cell>
          <cell r="AD62">
            <v>503.18</v>
          </cell>
          <cell r="AE62">
            <v>191.79</v>
          </cell>
          <cell r="AF62">
            <v>174.29</v>
          </cell>
          <cell r="AG62">
            <v>4794.67</v>
          </cell>
          <cell r="AH62">
            <v>973.05</v>
          </cell>
          <cell r="AI62">
            <v>479.47</v>
          </cell>
          <cell r="AJ62">
            <v>95.89</v>
          </cell>
          <cell r="AK62">
            <v>0</v>
          </cell>
          <cell r="AL62">
            <v>6709.16</v>
          </cell>
        </row>
        <row r="63">
          <cell r="A63" t="str">
            <v>00866</v>
          </cell>
          <cell r="B63" t="str">
            <v>Enriquez Sierra Juan Pablo</v>
          </cell>
          <cell r="C63">
            <v>5220</v>
          </cell>
          <cell r="D63">
            <v>0</v>
          </cell>
          <cell r="E63">
            <v>3494.74</v>
          </cell>
          <cell r="F63">
            <v>0</v>
          </cell>
          <cell r="G63">
            <v>8714.74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1150.3699999999999</v>
          </cell>
          <cell r="N63">
            <v>1150.3699999999999</v>
          </cell>
          <cell r="O63">
            <v>249.97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1400.34</v>
          </cell>
          <cell r="AA63">
            <v>7314.4</v>
          </cell>
          <cell r="AB63">
            <v>167.81</v>
          </cell>
          <cell r="AC63">
            <v>302.06</v>
          </cell>
          <cell r="AD63">
            <v>503.18</v>
          </cell>
          <cell r="AE63">
            <v>191.79</v>
          </cell>
          <cell r="AF63">
            <v>174.29</v>
          </cell>
          <cell r="AG63">
            <v>4794.67</v>
          </cell>
          <cell r="AH63">
            <v>973.05</v>
          </cell>
          <cell r="AI63">
            <v>479.47</v>
          </cell>
          <cell r="AJ63">
            <v>95.89</v>
          </cell>
          <cell r="AK63">
            <v>0</v>
          </cell>
          <cell r="AL63">
            <v>6709.16</v>
          </cell>
        </row>
        <row r="64">
          <cell r="A64" t="str">
            <v>00868</v>
          </cell>
          <cell r="B64" t="str">
            <v>Lopez Samano Claudia</v>
          </cell>
          <cell r="C64">
            <v>3000</v>
          </cell>
          <cell r="D64">
            <v>0</v>
          </cell>
          <cell r="E64">
            <v>1069.8499999999999</v>
          </cell>
          <cell r="F64">
            <v>0</v>
          </cell>
          <cell r="G64">
            <v>4069.85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307.61</v>
          </cell>
          <cell r="N64">
            <v>307.61</v>
          </cell>
          <cell r="O64">
            <v>110.31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417.92</v>
          </cell>
          <cell r="AA64">
            <v>3651.93</v>
          </cell>
          <cell r="AB64">
            <v>79.739999999999995</v>
          </cell>
          <cell r="AC64">
            <v>143.53</v>
          </cell>
          <cell r="AD64">
            <v>359.74</v>
          </cell>
          <cell r="AE64">
            <v>91.13</v>
          </cell>
          <cell r="AF64">
            <v>81.400000000000006</v>
          </cell>
          <cell r="AG64">
            <v>2278.27</v>
          </cell>
          <cell r="AH64">
            <v>583.01</v>
          </cell>
          <cell r="AI64">
            <v>227.83</v>
          </cell>
          <cell r="AJ64">
            <v>45.57</v>
          </cell>
          <cell r="AK64">
            <v>0</v>
          </cell>
          <cell r="AL64">
            <v>3307.21</v>
          </cell>
        </row>
        <row r="65">
          <cell r="A65" t="str">
            <v>00869</v>
          </cell>
          <cell r="B65" t="str">
            <v>Resendiz Mora Martha Dolores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347.05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2176.46</v>
          </cell>
          <cell r="AA65">
            <v>9717.32</v>
          </cell>
          <cell r="AB65">
            <v>229.03</v>
          </cell>
          <cell r="AC65">
            <v>412.26</v>
          </cell>
          <cell r="AD65">
            <v>602.87</v>
          </cell>
          <cell r="AE65">
            <v>261.75</v>
          </cell>
          <cell r="AF65">
            <v>237.88</v>
          </cell>
          <cell r="AG65">
            <v>6543.75</v>
          </cell>
          <cell r="AH65">
            <v>1244.1600000000001</v>
          </cell>
          <cell r="AI65">
            <v>654.38</v>
          </cell>
          <cell r="AJ65">
            <v>130.88</v>
          </cell>
          <cell r="AK65">
            <v>0</v>
          </cell>
          <cell r="AL65">
            <v>9072.7999999999993</v>
          </cell>
        </row>
        <row r="66">
          <cell r="A66" t="str">
            <v>00870</v>
          </cell>
          <cell r="B66" t="str">
            <v>Gil Medina Miriam Elyada</v>
          </cell>
          <cell r="C66">
            <v>7125</v>
          </cell>
          <cell r="D66">
            <v>0</v>
          </cell>
          <cell r="E66">
            <v>4768.78</v>
          </cell>
          <cell r="F66">
            <v>0</v>
          </cell>
          <cell r="G66">
            <v>11893.78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1829.41</v>
          </cell>
          <cell r="N66">
            <v>1829.41</v>
          </cell>
          <cell r="O66">
            <v>598.78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2428.19</v>
          </cell>
          <cell r="AA66">
            <v>9465.59</v>
          </cell>
          <cell r="AB66">
            <v>387.78</v>
          </cell>
          <cell r="AC66">
            <v>698.01</v>
          </cell>
          <cell r="AD66">
            <v>861.41</v>
          </cell>
          <cell r="AE66">
            <v>443.18</v>
          </cell>
          <cell r="AF66">
            <v>237.88</v>
          </cell>
          <cell r="AG66">
            <v>11079.52</v>
          </cell>
          <cell r="AH66">
            <v>1947.2</v>
          </cell>
          <cell r="AI66">
            <v>1107.95</v>
          </cell>
          <cell r="AJ66">
            <v>221.59</v>
          </cell>
          <cell r="AK66">
            <v>0</v>
          </cell>
          <cell r="AL66">
            <v>15037.32</v>
          </cell>
        </row>
        <row r="67">
          <cell r="A67" t="str">
            <v>00871</v>
          </cell>
          <cell r="B67" t="str">
            <v>Gonzalez Vizcaino Maria Lucia</v>
          </cell>
          <cell r="C67">
            <v>4999.95</v>
          </cell>
          <cell r="D67">
            <v>0</v>
          </cell>
          <cell r="E67">
            <v>555.41999999999996</v>
          </cell>
          <cell r="F67">
            <v>0</v>
          </cell>
          <cell r="G67">
            <v>5555.37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511.55</v>
          </cell>
          <cell r="N67">
            <v>511.55</v>
          </cell>
          <cell r="O67">
            <v>159.96</v>
          </cell>
          <cell r="P67">
            <v>600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1271.51</v>
          </cell>
          <cell r="AA67">
            <v>4283.8599999999997</v>
          </cell>
          <cell r="AB67">
            <v>111.05</v>
          </cell>
          <cell r="AC67">
            <v>199.89</v>
          </cell>
          <cell r="AD67">
            <v>410.73</v>
          </cell>
          <cell r="AE67">
            <v>126.92</v>
          </cell>
          <cell r="AF67">
            <v>111.11</v>
          </cell>
          <cell r="AG67">
            <v>3172.88</v>
          </cell>
          <cell r="AH67">
            <v>721.67</v>
          </cell>
          <cell r="AI67">
            <v>317.29000000000002</v>
          </cell>
          <cell r="AJ67">
            <v>63.46</v>
          </cell>
          <cell r="AK67">
            <v>0</v>
          </cell>
          <cell r="AL67">
            <v>4513.33</v>
          </cell>
        </row>
        <row r="68">
          <cell r="A68" t="str">
            <v>00873</v>
          </cell>
          <cell r="B68" t="str">
            <v>Gonzalez Real  Blanca Lucero</v>
          </cell>
          <cell r="C68">
            <v>2125.5</v>
          </cell>
          <cell r="D68">
            <v>0</v>
          </cell>
          <cell r="E68">
            <v>48</v>
          </cell>
          <cell r="F68">
            <v>0</v>
          </cell>
          <cell r="G68">
            <v>2173.5</v>
          </cell>
          <cell r="H68">
            <v>0</v>
          </cell>
          <cell r="I68">
            <v>0</v>
          </cell>
          <cell r="J68">
            <v>0</v>
          </cell>
          <cell r="K68">
            <v>-188.71</v>
          </cell>
          <cell r="L68">
            <v>-63.86</v>
          </cell>
          <cell r="M68">
            <v>124.86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-63.86</v>
          </cell>
          <cell r="AA68">
            <v>2237.36</v>
          </cell>
          <cell r="AB68">
            <v>59.53</v>
          </cell>
          <cell r="AC68">
            <v>107.15</v>
          </cell>
          <cell r="AD68">
            <v>333.77</v>
          </cell>
          <cell r="AE68">
            <v>50.13</v>
          </cell>
          <cell r="AF68">
            <v>43.47</v>
          </cell>
          <cell r="AG68">
            <v>1253.17</v>
          </cell>
          <cell r="AH68">
            <v>500.45</v>
          </cell>
          <cell r="AI68">
            <v>125.32</v>
          </cell>
          <cell r="AJ68">
            <v>25.06</v>
          </cell>
          <cell r="AK68">
            <v>0</v>
          </cell>
          <cell r="AL68">
            <v>1997.6</v>
          </cell>
        </row>
        <row r="69">
          <cell r="A69" t="str">
            <v>00874</v>
          </cell>
          <cell r="B69" t="str">
            <v>Camiruaga Lopez Monica Del Carmen</v>
          </cell>
          <cell r="C69">
            <v>3000</v>
          </cell>
          <cell r="D69">
            <v>0</v>
          </cell>
          <cell r="E69">
            <v>1352.55</v>
          </cell>
          <cell r="F69">
            <v>0</v>
          </cell>
          <cell r="G69">
            <v>4352.55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338.37</v>
          </cell>
          <cell r="N69">
            <v>338.37</v>
          </cell>
          <cell r="O69">
            <v>118.3</v>
          </cell>
          <cell r="P69">
            <v>1500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1956.67</v>
          </cell>
          <cell r="AA69">
            <v>2395.88</v>
          </cell>
          <cell r="AB69">
            <v>84.77</v>
          </cell>
          <cell r="AC69">
            <v>152.59</v>
          </cell>
          <cell r="AD69">
            <v>367.93</v>
          </cell>
          <cell r="AE69">
            <v>96.88</v>
          </cell>
          <cell r="AF69">
            <v>87.05</v>
          </cell>
          <cell r="AG69">
            <v>2422.0500000000002</v>
          </cell>
          <cell r="AH69">
            <v>605.29</v>
          </cell>
          <cell r="AI69">
            <v>242.21</v>
          </cell>
          <cell r="AJ69">
            <v>48.44</v>
          </cell>
          <cell r="AK69">
            <v>0</v>
          </cell>
          <cell r="AL69">
            <v>3501.92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0</v>
          </cell>
          <cell r="E70">
            <v>1000</v>
          </cell>
          <cell r="F70">
            <v>0</v>
          </cell>
          <cell r="G70">
            <v>4000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300.01</v>
          </cell>
          <cell r="N70">
            <v>300.01</v>
          </cell>
          <cell r="O70">
            <v>108.34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408.35</v>
          </cell>
          <cell r="AA70">
            <v>3591.65</v>
          </cell>
          <cell r="AB70">
            <v>78.5</v>
          </cell>
          <cell r="AC70">
            <v>141.30000000000001</v>
          </cell>
          <cell r="AD70">
            <v>357.72</v>
          </cell>
          <cell r="AE70">
            <v>89.71</v>
          </cell>
          <cell r="AF70">
            <v>80</v>
          </cell>
          <cell r="AG70">
            <v>2242.8000000000002</v>
          </cell>
          <cell r="AH70">
            <v>577.52</v>
          </cell>
          <cell r="AI70">
            <v>224.28</v>
          </cell>
          <cell r="AJ70">
            <v>44.86</v>
          </cell>
          <cell r="AK70">
            <v>0</v>
          </cell>
          <cell r="AL70">
            <v>3259.17</v>
          </cell>
        </row>
        <row r="71">
          <cell r="A71" t="str">
            <v>00878</v>
          </cell>
          <cell r="B71" t="str">
            <v>Tovar Covarrubias Brianda Jackeline</v>
          </cell>
          <cell r="C71">
            <v>3189</v>
          </cell>
          <cell r="D71">
            <v>0</v>
          </cell>
          <cell r="E71">
            <v>0</v>
          </cell>
          <cell r="F71">
            <v>0</v>
          </cell>
          <cell r="G71">
            <v>3189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211.78</v>
          </cell>
          <cell r="N71">
            <v>86.68</v>
          </cell>
          <cell r="O71">
            <v>87.57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174.25</v>
          </cell>
          <cell r="AA71">
            <v>3014.75</v>
          </cell>
          <cell r="AB71">
            <v>64.52</v>
          </cell>
          <cell r="AC71">
            <v>116.14</v>
          </cell>
          <cell r="AD71">
            <v>338.76</v>
          </cell>
          <cell r="AE71">
            <v>73.739999999999995</v>
          </cell>
          <cell r="AF71">
            <v>63.78</v>
          </cell>
          <cell r="AG71">
            <v>1843.56</v>
          </cell>
          <cell r="AH71">
            <v>519.41999999999996</v>
          </cell>
          <cell r="AI71">
            <v>184.36</v>
          </cell>
          <cell r="AJ71">
            <v>36.869999999999997</v>
          </cell>
          <cell r="AK71">
            <v>0</v>
          </cell>
          <cell r="AL71">
            <v>2721.73</v>
          </cell>
        </row>
        <row r="72">
          <cell r="A72" t="str">
            <v>00879</v>
          </cell>
          <cell r="B72" t="str">
            <v>Santana Aguilar Maria Felix</v>
          </cell>
          <cell r="C72">
            <v>3750</v>
          </cell>
          <cell r="D72">
            <v>0</v>
          </cell>
          <cell r="E72">
            <v>1197.79</v>
          </cell>
          <cell r="F72">
            <v>0</v>
          </cell>
          <cell r="G72">
            <v>4947.79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413.56</v>
          </cell>
          <cell r="N72">
            <v>413.56</v>
          </cell>
          <cell r="O72">
            <v>137.97999999999999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551.54</v>
          </cell>
          <cell r="AA72">
            <v>4396.25</v>
          </cell>
          <cell r="AB72">
            <v>97.19</v>
          </cell>
          <cell r="AC72">
            <v>174.95</v>
          </cell>
          <cell r="AD72">
            <v>388.17</v>
          </cell>
          <cell r="AE72">
            <v>111.08</v>
          </cell>
          <cell r="AF72">
            <v>98.96</v>
          </cell>
          <cell r="AG72">
            <v>2776.95</v>
          </cell>
          <cell r="AH72">
            <v>660.31</v>
          </cell>
          <cell r="AI72">
            <v>277.69</v>
          </cell>
          <cell r="AJ72">
            <v>55.54</v>
          </cell>
          <cell r="AK72">
            <v>0</v>
          </cell>
          <cell r="AL72">
            <v>3980.53</v>
          </cell>
        </row>
        <row r="73">
          <cell r="A73" t="str">
            <v>00880</v>
          </cell>
          <cell r="B73" t="str">
            <v>Macias Lopez Roberto</v>
          </cell>
          <cell r="C73">
            <v>2229</v>
          </cell>
          <cell r="D73">
            <v>0</v>
          </cell>
          <cell r="E73">
            <v>930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95.75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179.16</v>
          </cell>
          <cell r="AA73">
            <v>2979.84</v>
          </cell>
          <cell r="AB73">
            <v>70.55</v>
          </cell>
          <cell r="AC73">
            <v>126.99</v>
          </cell>
          <cell r="AD73">
            <v>344.79</v>
          </cell>
          <cell r="AE73">
            <v>80.63</v>
          </cell>
          <cell r="AF73">
            <v>63.18</v>
          </cell>
          <cell r="AG73">
            <v>2015.7</v>
          </cell>
          <cell r="AH73">
            <v>542.33000000000004</v>
          </cell>
          <cell r="AI73">
            <v>201.57</v>
          </cell>
          <cell r="AJ73">
            <v>40.31</v>
          </cell>
          <cell r="AK73">
            <v>0</v>
          </cell>
          <cell r="AL73">
            <v>2943.72</v>
          </cell>
        </row>
        <row r="74">
          <cell r="A74" t="str">
            <v>00881</v>
          </cell>
          <cell r="B74" t="str">
            <v>Vazquez Ochoa Ismael Isaac</v>
          </cell>
          <cell r="C74">
            <v>4999.95</v>
          </cell>
          <cell r="D74">
            <v>0</v>
          </cell>
          <cell r="E74">
            <v>5000.05</v>
          </cell>
          <cell r="F74">
            <v>0</v>
          </cell>
          <cell r="G74">
            <v>10000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1424.9</v>
          </cell>
          <cell r="N74">
            <v>1424.9</v>
          </cell>
          <cell r="O74">
            <v>285.39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1710.29</v>
          </cell>
          <cell r="AA74">
            <v>8289.7099999999991</v>
          </cell>
          <cell r="AB74">
            <v>190.15</v>
          </cell>
          <cell r="AC74">
            <v>342.27</v>
          </cell>
          <cell r="AD74">
            <v>539.54999999999995</v>
          </cell>
          <cell r="AE74">
            <v>217.31</v>
          </cell>
          <cell r="AF74">
            <v>200</v>
          </cell>
          <cell r="AG74">
            <v>5432.85</v>
          </cell>
          <cell r="AH74">
            <v>1071.97</v>
          </cell>
          <cell r="AI74">
            <v>543.29</v>
          </cell>
          <cell r="AJ74">
            <v>108.66</v>
          </cell>
          <cell r="AK74">
            <v>0</v>
          </cell>
          <cell r="AL74">
            <v>7574.08</v>
          </cell>
        </row>
        <row r="75">
          <cell r="A75" t="str">
            <v>00885</v>
          </cell>
          <cell r="B75" t="str">
            <v>Homs Tirado Maria Elena</v>
          </cell>
          <cell r="C75">
            <v>5220</v>
          </cell>
          <cell r="D75">
            <v>0</v>
          </cell>
          <cell r="E75">
            <v>3494.74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1150.3699999999999</v>
          </cell>
          <cell r="N75">
            <v>1150.3699999999999</v>
          </cell>
          <cell r="O75">
            <v>249.97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1400.34</v>
          </cell>
          <cell r="AA75">
            <v>7314.4</v>
          </cell>
          <cell r="AB75">
            <v>167.81</v>
          </cell>
          <cell r="AC75">
            <v>302.06</v>
          </cell>
          <cell r="AD75">
            <v>503.18</v>
          </cell>
          <cell r="AE75">
            <v>191.79</v>
          </cell>
          <cell r="AF75">
            <v>174.29</v>
          </cell>
          <cell r="AG75">
            <v>4794.67</v>
          </cell>
          <cell r="AH75">
            <v>973.05</v>
          </cell>
          <cell r="AI75">
            <v>479.47</v>
          </cell>
          <cell r="AJ75">
            <v>95.89</v>
          </cell>
          <cell r="AK75">
            <v>0</v>
          </cell>
          <cell r="AL75">
            <v>6709.16</v>
          </cell>
        </row>
        <row r="76">
          <cell r="A76" t="str">
            <v>00886</v>
          </cell>
          <cell r="B76" t="str">
            <v>Robles Limon Carlos Guillermo</v>
          </cell>
          <cell r="C76">
            <v>2250</v>
          </cell>
          <cell r="D76">
            <v>0</v>
          </cell>
          <cell r="E76">
            <v>3970</v>
          </cell>
          <cell r="F76">
            <v>0</v>
          </cell>
          <cell r="G76">
            <v>6220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630.66</v>
          </cell>
          <cell r="N76">
            <v>630.66</v>
          </cell>
          <cell r="O76">
            <v>127.2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757.86</v>
          </cell>
          <cell r="AA76">
            <v>5462.14</v>
          </cell>
          <cell r="AB76">
            <v>90.39</v>
          </cell>
          <cell r="AC76">
            <v>162.71</v>
          </cell>
          <cell r="AD76">
            <v>377.1</v>
          </cell>
          <cell r="AE76">
            <v>103.31</v>
          </cell>
          <cell r="AF76">
            <v>124.4</v>
          </cell>
          <cell r="AG76">
            <v>2582.63</v>
          </cell>
          <cell r="AH76">
            <v>630.20000000000005</v>
          </cell>
          <cell r="AI76">
            <v>258.26</v>
          </cell>
          <cell r="AJ76">
            <v>51.65</v>
          </cell>
          <cell r="AK76">
            <v>0</v>
          </cell>
          <cell r="AL76">
            <v>3750.45</v>
          </cell>
        </row>
        <row r="77">
          <cell r="A77" t="str">
            <v>00887</v>
          </cell>
          <cell r="B77" t="str">
            <v>De Leon Meza Hugo Fidencio</v>
          </cell>
          <cell r="C77">
            <v>5220</v>
          </cell>
          <cell r="D77">
            <v>0</v>
          </cell>
          <cell r="E77">
            <v>3494.74</v>
          </cell>
          <cell r="F77">
            <v>0</v>
          </cell>
          <cell r="G77">
            <v>8714.74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1150.3699999999999</v>
          </cell>
          <cell r="N77">
            <v>1150.3699999999999</v>
          </cell>
          <cell r="O77">
            <v>270.47000000000003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1420.84</v>
          </cell>
          <cell r="AA77">
            <v>7293.9</v>
          </cell>
          <cell r="AB77">
            <v>180.74</v>
          </cell>
          <cell r="AC77">
            <v>325.33</v>
          </cell>
          <cell r="AD77">
            <v>524.21</v>
          </cell>
          <cell r="AE77">
            <v>206.56</v>
          </cell>
          <cell r="AF77">
            <v>174.29</v>
          </cell>
          <cell r="AG77">
            <v>5163.8999999999996</v>
          </cell>
          <cell r="AH77">
            <v>1030.28</v>
          </cell>
          <cell r="AI77">
            <v>516.39</v>
          </cell>
          <cell r="AJ77">
            <v>103.28</v>
          </cell>
          <cell r="AK77">
            <v>0</v>
          </cell>
          <cell r="AL77">
            <v>7194.7</v>
          </cell>
        </row>
        <row r="78">
          <cell r="A78" t="str">
            <v>00889</v>
          </cell>
          <cell r="B78" t="str">
            <v>Rodriguez Orozco Luis Manuel</v>
          </cell>
          <cell r="C78">
            <v>2250</v>
          </cell>
          <cell r="D78">
            <v>0</v>
          </cell>
          <cell r="E78">
            <v>2250</v>
          </cell>
          <cell r="F78">
            <v>0</v>
          </cell>
          <cell r="G78">
            <v>4500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354.41</v>
          </cell>
          <cell r="N78">
            <v>354.41</v>
          </cell>
          <cell r="O78">
            <v>91.97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125.1</v>
          </cell>
          <cell r="V78">
            <v>-125.1</v>
          </cell>
          <cell r="W78">
            <v>125.1</v>
          </cell>
          <cell r="X78">
            <v>0</v>
          </cell>
          <cell r="Y78">
            <v>0</v>
          </cell>
          <cell r="Z78">
            <v>571.48</v>
          </cell>
          <cell r="AA78">
            <v>3928.52</v>
          </cell>
          <cell r="AB78">
            <v>67.77</v>
          </cell>
          <cell r="AC78">
            <v>121.99</v>
          </cell>
          <cell r="AD78">
            <v>342.01</v>
          </cell>
          <cell r="AE78">
            <v>77.45</v>
          </cell>
          <cell r="AF78">
            <v>90</v>
          </cell>
          <cell r="AG78">
            <v>1936.35</v>
          </cell>
          <cell r="AH78">
            <v>531.77</v>
          </cell>
          <cell r="AI78">
            <v>193.64</v>
          </cell>
          <cell r="AJ78">
            <v>38.729999999999997</v>
          </cell>
          <cell r="AK78">
            <v>0</v>
          </cell>
          <cell r="AL78">
            <v>2867.94</v>
          </cell>
        </row>
        <row r="79">
          <cell r="A79" t="str">
            <v>00891</v>
          </cell>
          <cell r="B79" t="str">
            <v>Anguiano Santiago Jorge Alejandro</v>
          </cell>
          <cell r="C79">
            <v>2250</v>
          </cell>
          <cell r="D79">
            <v>0</v>
          </cell>
          <cell r="E79">
            <v>2250</v>
          </cell>
          <cell r="F79">
            <v>0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354.41</v>
          </cell>
          <cell r="N79">
            <v>354.41</v>
          </cell>
          <cell r="O79">
            <v>119.56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473.97</v>
          </cell>
          <cell r="AA79">
            <v>4026.03</v>
          </cell>
          <cell r="AB79">
            <v>85.57</v>
          </cell>
          <cell r="AC79">
            <v>154.02000000000001</v>
          </cell>
          <cell r="AD79">
            <v>369.23</v>
          </cell>
          <cell r="AE79">
            <v>97.79</v>
          </cell>
          <cell r="AF79">
            <v>90</v>
          </cell>
          <cell r="AG79">
            <v>2444.7800000000002</v>
          </cell>
          <cell r="AH79">
            <v>608.82000000000005</v>
          </cell>
          <cell r="AI79">
            <v>244.48</v>
          </cell>
          <cell r="AJ79">
            <v>48.9</v>
          </cell>
          <cell r="AK79">
            <v>0</v>
          </cell>
          <cell r="AL79">
            <v>3534.77</v>
          </cell>
        </row>
        <row r="80">
          <cell r="A80" t="str">
            <v>00897</v>
          </cell>
          <cell r="B80" t="str">
            <v>Macias Baez David Eduardo</v>
          </cell>
          <cell r="C80">
            <v>2250</v>
          </cell>
          <cell r="D80">
            <v>0</v>
          </cell>
          <cell r="E80">
            <v>900</v>
          </cell>
          <cell r="F80">
            <v>0</v>
          </cell>
          <cell r="G80">
            <v>3150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207.53</v>
          </cell>
          <cell r="N80">
            <v>82.43</v>
          </cell>
          <cell r="O80">
            <v>61.79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144.22</v>
          </cell>
          <cell r="AA80">
            <v>3005.78</v>
          </cell>
          <cell r="AB80">
            <v>45.53</v>
          </cell>
          <cell r="AC80">
            <v>81.95</v>
          </cell>
          <cell r="AD80">
            <v>319.77</v>
          </cell>
          <cell r="AE80">
            <v>52.03</v>
          </cell>
          <cell r="AF80">
            <v>63</v>
          </cell>
          <cell r="AG80">
            <v>1300.73</v>
          </cell>
          <cell r="AH80">
            <v>447.25</v>
          </cell>
          <cell r="AI80">
            <v>130.07</v>
          </cell>
          <cell r="AJ80">
            <v>26.01</v>
          </cell>
          <cell r="AK80">
            <v>0</v>
          </cell>
          <cell r="AL80">
            <v>2019.09</v>
          </cell>
        </row>
        <row r="81">
          <cell r="A81" t="str">
            <v>00899</v>
          </cell>
          <cell r="B81" t="str">
            <v>Ayala Martinez Carlos Mitchel</v>
          </cell>
          <cell r="C81">
            <v>2250</v>
          </cell>
          <cell r="D81">
            <v>0</v>
          </cell>
          <cell r="E81">
            <v>900</v>
          </cell>
          <cell r="F81">
            <v>0</v>
          </cell>
          <cell r="G81">
            <v>3150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207.53</v>
          </cell>
          <cell r="N81">
            <v>82.43</v>
          </cell>
          <cell r="O81">
            <v>83.52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165.95</v>
          </cell>
          <cell r="AA81">
            <v>2984.05</v>
          </cell>
          <cell r="AB81">
            <v>61.54</v>
          </cell>
          <cell r="AC81">
            <v>110.78</v>
          </cell>
          <cell r="AD81">
            <v>335.79</v>
          </cell>
          <cell r="AE81">
            <v>70.34</v>
          </cell>
          <cell r="AF81">
            <v>63</v>
          </cell>
          <cell r="AG81">
            <v>1758.38</v>
          </cell>
          <cell r="AH81">
            <v>508.11</v>
          </cell>
          <cell r="AI81">
            <v>175.84</v>
          </cell>
          <cell r="AJ81">
            <v>35.17</v>
          </cell>
          <cell r="AK81">
            <v>0</v>
          </cell>
          <cell r="AL81">
            <v>2610.84</v>
          </cell>
        </row>
        <row r="82">
          <cell r="A82" t="str">
            <v>00901</v>
          </cell>
          <cell r="B82" t="str">
            <v>Padilla Cruz Margarita</v>
          </cell>
          <cell r="C82">
            <v>2250</v>
          </cell>
          <cell r="D82">
            <v>0</v>
          </cell>
          <cell r="E82">
            <v>900</v>
          </cell>
          <cell r="F82">
            <v>0</v>
          </cell>
          <cell r="G82">
            <v>3150</v>
          </cell>
          <cell r="H82">
            <v>0</v>
          </cell>
          <cell r="I82">
            <v>0</v>
          </cell>
          <cell r="J82">
            <v>0</v>
          </cell>
          <cell r="K82">
            <v>-125.1</v>
          </cell>
          <cell r="L82">
            <v>0</v>
          </cell>
          <cell r="M82">
            <v>207.53</v>
          </cell>
          <cell r="N82">
            <v>82.43</v>
          </cell>
          <cell r="O82">
            <v>61.79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144.22</v>
          </cell>
          <cell r="AA82">
            <v>3005.78</v>
          </cell>
          <cell r="AB82">
            <v>45.53</v>
          </cell>
          <cell r="AC82">
            <v>81.95</v>
          </cell>
          <cell r="AD82">
            <v>319.77</v>
          </cell>
          <cell r="AE82">
            <v>52.03</v>
          </cell>
          <cell r="AF82">
            <v>63</v>
          </cell>
          <cell r="AG82">
            <v>1300.73</v>
          </cell>
          <cell r="AH82">
            <v>447.25</v>
          </cell>
          <cell r="AI82">
            <v>130.07</v>
          </cell>
          <cell r="AJ82">
            <v>26.01</v>
          </cell>
          <cell r="AK82">
            <v>0</v>
          </cell>
          <cell r="AL82">
            <v>2019.09</v>
          </cell>
        </row>
        <row r="83">
          <cell r="A83" t="str">
            <v>00902</v>
          </cell>
          <cell r="B83" t="str">
            <v>Diaz Cervantes Oscar Ivan</v>
          </cell>
          <cell r="C83">
            <v>2250</v>
          </cell>
          <cell r="D83">
            <v>0</v>
          </cell>
          <cell r="E83">
            <v>1550</v>
          </cell>
          <cell r="F83">
            <v>0</v>
          </cell>
          <cell r="G83">
            <v>3800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278.25</v>
          </cell>
          <cell r="N83">
            <v>278.25</v>
          </cell>
          <cell r="O83">
            <v>97.67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375.92</v>
          </cell>
          <cell r="AA83">
            <v>3424.08</v>
          </cell>
          <cell r="AB83">
            <v>71.78</v>
          </cell>
          <cell r="AC83">
            <v>129.19999999999999</v>
          </cell>
          <cell r="AD83">
            <v>346.77</v>
          </cell>
          <cell r="AE83">
            <v>82.03</v>
          </cell>
          <cell r="AF83">
            <v>76</v>
          </cell>
          <cell r="AG83">
            <v>2050.7199999999998</v>
          </cell>
          <cell r="AH83">
            <v>547.75</v>
          </cell>
          <cell r="AI83">
            <v>205.07</v>
          </cell>
          <cell r="AJ83">
            <v>41.01</v>
          </cell>
          <cell r="AK83">
            <v>0</v>
          </cell>
          <cell r="AL83">
            <v>3002.58</v>
          </cell>
        </row>
        <row r="84">
          <cell r="A84" t="str">
            <v>00905</v>
          </cell>
          <cell r="B84" t="str">
            <v>Ortiz Perez Jose De Jesus</v>
          </cell>
          <cell r="C84">
            <v>2250</v>
          </cell>
          <cell r="D84">
            <v>0</v>
          </cell>
          <cell r="E84">
            <v>1550</v>
          </cell>
          <cell r="F84">
            <v>0</v>
          </cell>
          <cell r="G84">
            <v>3800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278.25</v>
          </cell>
          <cell r="N84">
            <v>278.25</v>
          </cell>
          <cell r="O84">
            <v>100.86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379.11</v>
          </cell>
          <cell r="AA84">
            <v>3420.89</v>
          </cell>
          <cell r="AB84">
            <v>73.78</v>
          </cell>
          <cell r="AC84">
            <v>132.80000000000001</v>
          </cell>
          <cell r="AD84">
            <v>350.03</v>
          </cell>
          <cell r="AE84">
            <v>84.32</v>
          </cell>
          <cell r="AF84">
            <v>76</v>
          </cell>
          <cell r="AG84">
            <v>2107.9499999999998</v>
          </cell>
          <cell r="AH84">
            <v>556.61</v>
          </cell>
          <cell r="AI84">
            <v>210.79</v>
          </cell>
          <cell r="AJ84">
            <v>42.16</v>
          </cell>
          <cell r="AK84">
            <v>0</v>
          </cell>
          <cell r="AL84">
            <v>3077.83</v>
          </cell>
        </row>
        <row r="85">
          <cell r="A85" t="str">
            <v>00908</v>
          </cell>
          <cell r="B85" t="str">
            <v>Martinez Garcia Alvaro</v>
          </cell>
          <cell r="C85">
            <v>5220</v>
          </cell>
          <cell r="D85">
            <v>0</v>
          </cell>
          <cell r="E85">
            <v>3494.74</v>
          </cell>
          <cell r="F85">
            <v>0</v>
          </cell>
          <cell r="G85">
            <v>8714.74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1150.3699999999999</v>
          </cell>
          <cell r="N85">
            <v>1150.3699999999999</v>
          </cell>
          <cell r="O85">
            <v>225.32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1375.69</v>
          </cell>
          <cell r="AA85">
            <v>7339.05</v>
          </cell>
          <cell r="AB85">
            <v>152.27000000000001</v>
          </cell>
          <cell r="AC85">
            <v>274.08</v>
          </cell>
          <cell r="AD85">
            <v>477.86</v>
          </cell>
          <cell r="AE85">
            <v>174.02</v>
          </cell>
          <cell r="AF85">
            <v>174.29</v>
          </cell>
          <cell r="AG85">
            <v>4350.45</v>
          </cell>
          <cell r="AH85">
            <v>904.21</v>
          </cell>
          <cell r="AI85">
            <v>435.05</v>
          </cell>
          <cell r="AJ85">
            <v>87.01</v>
          </cell>
          <cell r="AK85">
            <v>0</v>
          </cell>
          <cell r="AL85">
            <v>6125.03</v>
          </cell>
        </row>
        <row r="86">
          <cell r="A86" t="str">
            <v>00910</v>
          </cell>
          <cell r="B86" t="str">
            <v>Rodriguez Prudencio Brenda Citlali</v>
          </cell>
          <cell r="C86">
            <v>2250</v>
          </cell>
          <cell r="D86">
            <v>0</v>
          </cell>
          <cell r="E86">
            <v>1250</v>
          </cell>
          <cell r="F86">
            <v>0</v>
          </cell>
          <cell r="G86">
            <v>3500</v>
          </cell>
          <cell r="H86">
            <v>0</v>
          </cell>
          <cell r="I86">
            <v>0</v>
          </cell>
          <cell r="J86">
            <v>0</v>
          </cell>
          <cell r="K86">
            <v>-125.1</v>
          </cell>
          <cell r="L86">
            <v>0</v>
          </cell>
          <cell r="M86">
            <v>245.61</v>
          </cell>
          <cell r="N86">
            <v>120.51</v>
          </cell>
          <cell r="O86">
            <v>84.43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204.94</v>
          </cell>
          <cell r="AA86">
            <v>3295.06</v>
          </cell>
          <cell r="AB86">
            <v>62.21</v>
          </cell>
          <cell r="AC86">
            <v>111.98</v>
          </cell>
          <cell r="AD86">
            <v>336.45</v>
          </cell>
          <cell r="AE86">
            <v>71.099999999999994</v>
          </cell>
          <cell r="AF86">
            <v>70</v>
          </cell>
          <cell r="AG86">
            <v>1777.43</v>
          </cell>
          <cell r="AH86">
            <v>510.64</v>
          </cell>
          <cell r="AI86">
            <v>177.74</v>
          </cell>
          <cell r="AJ86">
            <v>35.549999999999997</v>
          </cell>
          <cell r="AK86">
            <v>0</v>
          </cell>
          <cell r="AL86">
            <v>2642.46</v>
          </cell>
        </row>
        <row r="87">
          <cell r="A87" t="str">
            <v>00911</v>
          </cell>
          <cell r="B87" t="str">
            <v>Galaviz Hernandez Nayeli Alejandra</v>
          </cell>
          <cell r="C87">
            <v>2250</v>
          </cell>
          <cell r="D87">
            <v>0</v>
          </cell>
          <cell r="E87">
            <v>1600</v>
          </cell>
          <cell r="F87">
            <v>0</v>
          </cell>
          <cell r="G87">
            <v>3850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283.69</v>
          </cell>
          <cell r="N87">
            <v>283.69</v>
          </cell>
          <cell r="O87">
            <v>84.43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368.12</v>
          </cell>
          <cell r="AA87">
            <v>3481.88</v>
          </cell>
          <cell r="AB87">
            <v>62.21</v>
          </cell>
          <cell r="AC87">
            <v>111.98</v>
          </cell>
          <cell r="AD87">
            <v>336.45</v>
          </cell>
          <cell r="AE87">
            <v>71.099999999999994</v>
          </cell>
          <cell r="AF87">
            <v>77</v>
          </cell>
          <cell r="AG87">
            <v>1777.43</v>
          </cell>
          <cell r="AH87">
            <v>510.64</v>
          </cell>
          <cell r="AI87">
            <v>177.74</v>
          </cell>
          <cell r="AJ87">
            <v>35.549999999999997</v>
          </cell>
          <cell r="AK87">
            <v>0</v>
          </cell>
          <cell r="AL87">
            <v>2649.46</v>
          </cell>
        </row>
        <row r="88">
          <cell r="A88" t="str">
            <v>00912</v>
          </cell>
          <cell r="B88" t="str">
            <v>Cuevas Chacon Jose Luis</v>
          </cell>
          <cell r="C88">
            <v>2361.75</v>
          </cell>
          <cell r="D88">
            <v>0</v>
          </cell>
          <cell r="E88">
            <v>0</v>
          </cell>
          <cell r="F88">
            <v>0</v>
          </cell>
          <cell r="G88">
            <v>2361.75</v>
          </cell>
          <cell r="H88">
            <v>0</v>
          </cell>
          <cell r="I88">
            <v>0</v>
          </cell>
          <cell r="J88">
            <v>0</v>
          </cell>
          <cell r="K88">
            <v>-160.30000000000001</v>
          </cell>
          <cell r="L88">
            <v>-23.39</v>
          </cell>
          <cell r="M88">
            <v>136.91</v>
          </cell>
          <cell r="N88">
            <v>0</v>
          </cell>
          <cell r="O88">
            <v>64.86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41.47</v>
          </cell>
          <cell r="AA88">
            <v>2320.2800000000002</v>
          </cell>
          <cell r="AB88">
            <v>47.79</v>
          </cell>
          <cell r="AC88">
            <v>86.02</v>
          </cell>
          <cell r="AD88">
            <v>322.02</v>
          </cell>
          <cell r="AE88">
            <v>54.61</v>
          </cell>
          <cell r="AF88">
            <v>47.23</v>
          </cell>
          <cell r="AG88">
            <v>1365.33</v>
          </cell>
          <cell r="AH88">
            <v>455.83</v>
          </cell>
          <cell r="AI88">
            <v>136.53</v>
          </cell>
          <cell r="AJ88">
            <v>27.31</v>
          </cell>
          <cell r="AK88">
            <v>0</v>
          </cell>
          <cell r="AL88">
            <v>2086.84</v>
          </cell>
        </row>
        <row r="89">
          <cell r="A89" t="str">
            <v>00913</v>
          </cell>
          <cell r="B89" t="str">
            <v>Jimenez Villarroel Lisset Carolina</v>
          </cell>
          <cell r="C89">
            <v>2250</v>
          </cell>
          <cell r="D89">
            <v>0</v>
          </cell>
          <cell r="E89">
            <v>900</v>
          </cell>
          <cell r="F89">
            <v>0</v>
          </cell>
          <cell r="G89">
            <v>3150</v>
          </cell>
          <cell r="H89">
            <v>0</v>
          </cell>
          <cell r="I89">
            <v>0</v>
          </cell>
          <cell r="J89">
            <v>0</v>
          </cell>
          <cell r="K89">
            <v>-125.1</v>
          </cell>
          <cell r="L89">
            <v>0</v>
          </cell>
          <cell r="M89">
            <v>207.53</v>
          </cell>
          <cell r="N89">
            <v>82.43</v>
          </cell>
          <cell r="O89">
            <v>79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161.43</v>
          </cell>
          <cell r="AA89">
            <v>2988.57</v>
          </cell>
          <cell r="AB89">
            <v>58.21</v>
          </cell>
          <cell r="AC89">
            <v>104.77</v>
          </cell>
          <cell r="AD89">
            <v>332.44</v>
          </cell>
          <cell r="AE89">
            <v>66.52</v>
          </cell>
          <cell r="AF89">
            <v>63</v>
          </cell>
          <cell r="AG89">
            <v>1663.05</v>
          </cell>
          <cell r="AH89">
            <v>495.42</v>
          </cell>
          <cell r="AI89">
            <v>166.31</v>
          </cell>
          <cell r="AJ89">
            <v>33.26</v>
          </cell>
          <cell r="AK89">
            <v>0</v>
          </cell>
          <cell r="AL89">
            <v>2487.56</v>
          </cell>
        </row>
        <row r="90">
          <cell r="A90" t="str">
            <v>00915</v>
          </cell>
          <cell r="B90" t="str">
            <v>Carrillo Vazquez Jose Manuel</v>
          </cell>
          <cell r="C90">
            <v>2250</v>
          </cell>
          <cell r="D90">
            <v>0</v>
          </cell>
          <cell r="E90">
            <v>900</v>
          </cell>
          <cell r="F90">
            <v>0</v>
          </cell>
          <cell r="G90">
            <v>3150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207.53</v>
          </cell>
          <cell r="N90">
            <v>82.43</v>
          </cell>
          <cell r="O90">
            <v>79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161.43</v>
          </cell>
          <cell r="AA90">
            <v>2988.57</v>
          </cell>
          <cell r="AB90">
            <v>58.21</v>
          </cell>
          <cell r="AC90">
            <v>104.77</v>
          </cell>
          <cell r="AD90">
            <v>332.44</v>
          </cell>
          <cell r="AE90">
            <v>66.52</v>
          </cell>
          <cell r="AF90">
            <v>63</v>
          </cell>
          <cell r="AG90">
            <v>1663.05</v>
          </cell>
          <cell r="AH90">
            <v>495.42</v>
          </cell>
          <cell r="AI90">
            <v>166.31</v>
          </cell>
          <cell r="AJ90">
            <v>33.26</v>
          </cell>
          <cell r="AK90">
            <v>0</v>
          </cell>
          <cell r="AL90">
            <v>2487.56</v>
          </cell>
        </row>
        <row r="91">
          <cell r="A91" t="str">
            <v>00916</v>
          </cell>
          <cell r="B91" t="str">
            <v>Valencia Clemente  Jesus</v>
          </cell>
          <cell r="C91">
            <v>2250</v>
          </cell>
          <cell r="D91">
            <v>0</v>
          </cell>
          <cell r="E91">
            <v>900</v>
          </cell>
          <cell r="F91">
            <v>0</v>
          </cell>
          <cell r="G91">
            <v>3150</v>
          </cell>
          <cell r="H91">
            <v>0</v>
          </cell>
          <cell r="I91">
            <v>0</v>
          </cell>
          <cell r="J91">
            <v>0</v>
          </cell>
          <cell r="K91">
            <v>-125.1</v>
          </cell>
          <cell r="L91">
            <v>0</v>
          </cell>
          <cell r="M91">
            <v>207.53</v>
          </cell>
          <cell r="N91">
            <v>82.43</v>
          </cell>
          <cell r="O91">
            <v>72.650000000000006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155.08000000000001</v>
          </cell>
          <cell r="AA91">
            <v>2994.92</v>
          </cell>
          <cell r="AB91">
            <v>53.53</v>
          </cell>
          <cell r="AC91">
            <v>96.36</v>
          </cell>
          <cell r="AD91">
            <v>327.77</v>
          </cell>
          <cell r="AE91">
            <v>61.18</v>
          </cell>
          <cell r="AF91">
            <v>63</v>
          </cell>
          <cell r="AG91">
            <v>1529.55</v>
          </cell>
          <cell r="AH91">
            <v>477.66</v>
          </cell>
          <cell r="AI91">
            <v>152.96</v>
          </cell>
          <cell r="AJ91">
            <v>30.59</v>
          </cell>
          <cell r="AK91">
            <v>0</v>
          </cell>
          <cell r="AL91">
            <v>2314.94</v>
          </cell>
        </row>
        <row r="92">
          <cell r="A92" t="str">
            <v>00917</v>
          </cell>
          <cell r="B92" t="str">
            <v>Plazola Gomez Lucia Mercedes</v>
          </cell>
          <cell r="C92">
            <v>2250</v>
          </cell>
          <cell r="D92">
            <v>0</v>
          </cell>
          <cell r="E92">
            <v>1250</v>
          </cell>
          <cell r="F92">
            <v>0</v>
          </cell>
          <cell r="G92">
            <v>3500</v>
          </cell>
          <cell r="H92">
            <v>0</v>
          </cell>
          <cell r="I92">
            <v>0</v>
          </cell>
          <cell r="J92">
            <v>0</v>
          </cell>
          <cell r="K92">
            <v>-125.1</v>
          </cell>
          <cell r="L92">
            <v>0</v>
          </cell>
          <cell r="M92">
            <v>245.61</v>
          </cell>
          <cell r="N92">
            <v>120.51</v>
          </cell>
          <cell r="O92">
            <v>76.88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197.39</v>
          </cell>
          <cell r="AA92">
            <v>3302.61</v>
          </cell>
          <cell r="AB92">
            <v>56.65</v>
          </cell>
          <cell r="AC92">
            <v>101.97</v>
          </cell>
          <cell r="AD92">
            <v>330.89</v>
          </cell>
          <cell r="AE92">
            <v>64.739999999999995</v>
          </cell>
          <cell r="AF92">
            <v>70</v>
          </cell>
          <cell r="AG92">
            <v>1618.5</v>
          </cell>
          <cell r="AH92">
            <v>489.51</v>
          </cell>
          <cell r="AI92">
            <v>161.85</v>
          </cell>
          <cell r="AJ92">
            <v>32.369999999999997</v>
          </cell>
          <cell r="AK92">
            <v>0</v>
          </cell>
          <cell r="AL92">
            <v>2436.9699999999998</v>
          </cell>
        </row>
        <row r="93">
          <cell r="A93" t="str">
            <v>00927</v>
          </cell>
          <cell r="B93" t="str">
            <v>Coronado Rojas Jenifer Yaneth</v>
          </cell>
          <cell r="C93">
            <v>2250</v>
          </cell>
          <cell r="D93">
            <v>0</v>
          </cell>
          <cell r="E93">
            <v>1750</v>
          </cell>
          <cell r="F93">
            <v>0</v>
          </cell>
          <cell r="G93">
            <v>4000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300.01</v>
          </cell>
          <cell r="N93">
            <v>300.01</v>
          </cell>
          <cell r="O93">
            <v>81.93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381.94</v>
          </cell>
          <cell r="AA93">
            <v>3618.06</v>
          </cell>
          <cell r="AB93">
            <v>60.37</v>
          </cell>
          <cell r="AC93">
            <v>108.67</v>
          </cell>
          <cell r="AD93">
            <v>334.61</v>
          </cell>
          <cell r="AE93">
            <v>68.989999999999995</v>
          </cell>
          <cell r="AF93">
            <v>80</v>
          </cell>
          <cell r="AG93">
            <v>1724.85</v>
          </cell>
          <cell r="AH93">
            <v>503.65</v>
          </cell>
          <cell r="AI93">
            <v>172.49</v>
          </cell>
          <cell r="AJ93">
            <v>34.5</v>
          </cell>
          <cell r="AK93">
            <v>0</v>
          </cell>
          <cell r="AL93">
            <v>2584.48</v>
          </cell>
        </row>
        <row r="94">
          <cell r="A94" t="str">
            <v>00931</v>
          </cell>
          <cell r="B94" t="str">
            <v>Gracian Cisneros Rosa Alicia</v>
          </cell>
          <cell r="C94">
            <v>4999.95</v>
          </cell>
          <cell r="D94">
            <v>0</v>
          </cell>
          <cell r="E94">
            <v>1807.36</v>
          </cell>
          <cell r="F94">
            <v>0</v>
          </cell>
          <cell r="G94">
            <v>6807.31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742.94</v>
          </cell>
          <cell r="N94">
            <v>742.94</v>
          </cell>
          <cell r="O94">
            <v>205.07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948.01</v>
          </cell>
          <cell r="AA94">
            <v>5859.3</v>
          </cell>
          <cell r="AB94">
            <v>139.5</v>
          </cell>
          <cell r="AC94">
            <v>251.09</v>
          </cell>
          <cell r="AD94">
            <v>457.06</v>
          </cell>
          <cell r="AE94">
            <v>159.41999999999999</v>
          </cell>
          <cell r="AF94">
            <v>136.15</v>
          </cell>
          <cell r="AG94">
            <v>3985.57</v>
          </cell>
          <cell r="AH94">
            <v>847.65</v>
          </cell>
          <cell r="AI94">
            <v>398.56</v>
          </cell>
          <cell r="AJ94">
            <v>79.709999999999994</v>
          </cell>
          <cell r="AK94">
            <v>0</v>
          </cell>
          <cell r="AL94">
            <v>5607.06</v>
          </cell>
        </row>
        <row r="95">
          <cell r="A95" t="str">
            <v>00932</v>
          </cell>
          <cell r="B95" t="str">
            <v>Hernandez Ororzco Michel Cecilia</v>
          </cell>
          <cell r="C95">
            <v>2250</v>
          </cell>
          <cell r="D95">
            <v>0</v>
          </cell>
          <cell r="E95">
            <v>1250</v>
          </cell>
          <cell r="F95">
            <v>0</v>
          </cell>
          <cell r="G95">
            <v>3500</v>
          </cell>
          <cell r="H95">
            <v>0</v>
          </cell>
          <cell r="I95">
            <v>0</v>
          </cell>
          <cell r="J95">
            <v>0</v>
          </cell>
          <cell r="K95">
            <v>-125.1</v>
          </cell>
          <cell r="L95">
            <v>0</v>
          </cell>
          <cell r="M95">
            <v>245.61</v>
          </cell>
          <cell r="N95">
            <v>120.51</v>
          </cell>
          <cell r="O95">
            <v>69.34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189.85</v>
          </cell>
          <cell r="AA95">
            <v>3310.15</v>
          </cell>
          <cell r="AB95">
            <v>51.09</v>
          </cell>
          <cell r="AC95">
            <v>91.96</v>
          </cell>
          <cell r="AD95">
            <v>325.33</v>
          </cell>
          <cell r="AE95">
            <v>58.39</v>
          </cell>
          <cell r="AF95">
            <v>70</v>
          </cell>
          <cell r="AG95">
            <v>1459.65</v>
          </cell>
          <cell r="AH95">
            <v>468.38</v>
          </cell>
          <cell r="AI95">
            <v>145.97</v>
          </cell>
          <cell r="AJ95">
            <v>29.19</v>
          </cell>
          <cell r="AK95">
            <v>0</v>
          </cell>
          <cell r="AL95">
            <v>2231.58</v>
          </cell>
        </row>
        <row r="96">
          <cell r="A96" t="str">
            <v>00933</v>
          </cell>
          <cell r="B96" t="str">
            <v>Gallardo Flores Emmanuel Alejandro</v>
          </cell>
          <cell r="C96">
            <v>2250</v>
          </cell>
          <cell r="D96">
            <v>0</v>
          </cell>
          <cell r="E96">
            <v>1250</v>
          </cell>
          <cell r="F96">
            <v>0</v>
          </cell>
          <cell r="G96">
            <v>3500</v>
          </cell>
          <cell r="H96">
            <v>0</v>
          </cell>
          <cell r="I96">
            <v>0</v>
          </cell>
          <cell r="J96">
            <v>0</v>
          </cell>
          <cell r="K96">
            <v>-125.1</v>
          </cell>
          <cell r="L96">
            <v>0</v>
          </cell>
          <cell r="M96">
            <v>245.61</v>
          </cell>
          <cell r="N96">
            <v>120.51</v>
          </cell>
          <cell r="O96">
            <v>67.83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188.34</v>
          </cell>
          <cell r="AA96">
            <v>3311.66</v>
          </cell>
          <cell r="AB96">
            <v>49.97</v>
          </cell>
          <cell r="AC96">
            <v>89.95</v>
          </cell>
          <cell r="AD96">
            <v>324.20999999999998</v>
          </cell>
          <cell r="AE96">
            <v>57.11</v>
          </cell>
          <cell r="AF96">
            <v>70</v>
          </cell>
          <cell r="AG96">
            <v>1427.85</v>
          </cell>
          <cell r="AH96">
            <v>464.13</v>
          </cell>
          <cell r="AI96">
            <v>142.78</v>
          </cell>
          <cell r="AJ96">
            <v>28.56</v>
          </cell>
          <cell r="AK96">
            <v>0</v>
          </cell>
          <cell r="AL96">
            <v>2190.4299999999998</v>
          </cell>
        </row>
        <row r="97">
          <cell r="A97" t="str">
            <v>00934</v>
          </cell>
          <cell r="B97" t="str">
            <v>Linares Villa Ruy Bernardo</v>
          </cell>
          <cell r="C97">
            <v>3468.45</v>
          </cell>
          <cell r="D97">
            <v>0</v>
          </cell>
          <cell r="E97">
            <v>601.4</v>
          </cell>
          <cell r="F97">
            <v>0</v>
          </cell>
          <cell r="G97">
            <v>4069.85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307.61</v>
          </cell>
          <cell r="N97">
            <v>307.61</v>
          </cell>
          <cell r="O97">
            <v>100.69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408.3</v>
          </cell>
          <cell r="AA97">
            <v>3661.55</v>
          </cell>
          <cell r="AB97">
            <v>73.67</v>
          </cell>
          <cell r="AC97">
            <v>132.61000000000001</v>
          </cell>
          <cell r="AD97">
            <v>349.86</v>
          </cell>
          <cell r="AE97">
            <v>84.2</v>
          </cell>
          <cell r="AF97">
            <v>81.400000000000006</v>
          </cell>
          <cell r="AG97">
            <v>2104.88</v>
          </cell>
          <cell r="AH97">
            <v>556.14</v>
          </cell>
          <cell r="AI97">
            <v>210.49</v>
          </cell>
          <cell r="AJ97">
            <v>42.1</v>
          </cell>
          <cell r="AK97">
            <v>0</v>
          </cell>
          <cell r="AL97">
            <v>3079.21</v>
          </cell>
        </row>
        <row r="98">
          <cell r="A98" t="str">
            <v>00935</v>
          </cell>
          <cell r="B98" t="str">
            <v>Ruiz Nuño Martha Guadalupe</v>
          </cell>
          <cell r="C98">
            <v>2250</v>
          </cell>
          <cell r="D98">
            <v>0</v>
          </cell>
          <cell r="E98">
            <v>1250</v>
          </cell>
          <cell r="F98">
            <v>0</v>
          </cell>
          <cell r="G98">
            <v>3500</v>
          </cell>
          <cell r="H98">
            <v>0</v>
          </cell>
          <cell r="I98">
            <v>0</v>
          </cell>
          <cell r="J98">
            <v>0</v>
          </cell>
          <cell r="K98">
            <v>-125.1</v>
          </cell>
          <cell r="L98">
            <v>0</v>
          </cell>
          <cell r="M98">
            <v>245.61</v>
          </cell>
          <cell r="N98">
            <v>120.51</v>
          </cell>
          <cell r="O98">
            <v>67.83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188.34</v>
          </cell>
          <cell r="AA98">
            <v>3311.66</v>
          </cell>
          <cell r="AB98">
            <v>49.97</v>
          </cell>
          <cell r="AC98">
            <v>89.95</v>
          </cell>
          <cell r="AD98">
            <v>324.20999999999998</v>
          </cell>
          <cell r="AE98">
            <v>57.11</v>
          </cell>
          <cell r="AF98">
            <v>70</v>
          </cell>
          <cell r="AG98">
            <v>1427.85</v>
          </cell>
          <cell r="AH98">
            <v>464.13</v>
          </cell>
          <cell r="AI98">
            <v>142.78</v>
          </cell>
          <cell r="AJ98">
            <v>28.56</v>
          </cell>
          <cell r="AK98">
            <v>0</v>
          </cell>
          <cell r="AL98">
            <v>2190.4299999999998</v>
          </cell>
        </row>
        <row r="99">
          <cell r="A99" t="str">
            <v>00936</v>
          </cell>
          <cell r="B99" t="str">
            <v>Hernandez Arriaga Erik Daniel</v>
          </cell>
          <cell r="C99">
            <v>2250</v>
          </cell>
          <cell r="D99">
            <v>0</v>
          </cell>
          <cell r="E99">
            <v>1850</v>
          </cell>
          <cell r="F99">
            <v>0</v>
          </cell>
          <cell r="G99">
            <v>4100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310.89</v>
          </cell>
          <cell r="N99">
            <v>310.89</v>
          </cell>
          <cell r="O99">
            <v>61.79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372.68</v>
          </cell>
          <cell r="AA99">
            <v>3727.32</v>
          </cell>
          <cell r="AB99">
            <v>45.53</v>
          </cell>
          <cell r="AC99">
            <v>81.95</v>
          </cell>
          <cell r="AD99">
            <v>319.77</v>
          </cell>
          <cell r="AE99">
            <v>52.03</v>
          </cell>
          <cell r="AF99">
            <v>82</v>
          </cell>
          <cell r="AG99">
            <v>1300.73</v>
          </cell>
          <cell r="AH99">
            <v>447.25</v>
          </cell>
          <cell r="AI99">
            <v>130.07</v>
          </cell>
          <cell r="AJ99">
            <v>26.01</v>
          </cell>
          <cell r="AK99">
            <v>0</v>
          </cell>
          <cell r="AL99">
            <v>2038.09</v>
          </cell>
        </row>
        <row r="100">
          <cell r="A100" t="str">
            <v>00937</v>
          </cell>
          <cell r="B100" t="str">
            <v>Nuño Flores Juan Carlos</v>
          </cell>
          <cell r="C100">
            <v>2250</v>
          </cell>
          <cell r="D100">
            <v>0</v>
          </cell>
          <cell r="E100">
            <v>1250</v>
          </cell>
          <cell r="F100">
            <v>0</v>
          </cell>
          <cell r="G100">
            <v>3500</v>
          </cell>
          <cell r="H100">
            <v>0</v>
          </cell>
          <cell r="I100">
            <v>0</v>
          </cell>
          <cell r="J100">
            <v>0</v>
          </cell>
          <cell r="K100">
            <v>-125.1</v>
          </cell>
          <cell r="L100">
            <v>0</v>
          </cell>
          <cell r="M100">
            <v>245.61</v>
          </cell>
          <cell r="N100">
            <v>120.51</v>
          </cell>
          <cell r="O100">
            <v>61.79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182.3</v>
          </cell>
          <cell r="AA100">
            <v>3317.7</v>
          </cell>
          <cell r="AB100">
            <v>45.53</v>
          </cell>
          <cell r="AC100">
            <v>81.95</v>
          </cell>
          <cell r="AD100">
            <v>319.77</v>
          </cell>
          <cell r="AE100">
            <v>52.03</v>
          </cell>
          <cell r="AF100">
            <v>70</v>
          </cell>
          <cell r="AG100">
            <v>1300.73</v>
          </cell>
          <cell r="AH100">
            <v>447.25</v>
          </cell>
          <cell r="AI100">
            <v>130.07</v>
          </cell>
          <cell r="AJ100">
            <v>26.01</v>
          </cell>
          <cell r="AK100">
            <v>0</v>
          </cell>
          <cell r="AL100">
            <v>2026.09</v>
          </cell>
        </row>
        <row r="101">
          <cell r="A101" t="str">
            <v>00939</v>
          </cell>
          <cell r="B101" t="str">
            <v>Cantu Perez Jose Manuel</v>
          </cell>
          <cell r="C101">
            <v>2250</v>
          </cell>
          <cell r="D101">
            <v>0</v>
          </cell>
          <cell r="E101">
            <v>900</v>
          </cell>
          <cell r="F101">
            <v>0</v>
          </cell>
          <cell r="G101">
            <v>3150</v>
          </cell>
          <cell r="H101">
            <v>0</v>
          </cell>
          <cell r="I101">
            <v>0</v>
          </cell>
          <cell r="J101">
            <v>0</v>
          </cell>
          <cell r="K101">
            <v>-125.1</v>
          </cell>
          <cell r="L101">
            <v>0</v>
          </cell>
          <cell r="M101">
            <v>207.53</v>
          </cell>
          <cell r="N101">
            <v>82.43</v>
          </cell>
          <cell r="O101">
            <v>61.79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144.22</v>
          </cell>
          <cell r="AA101">
            <v>3005.78</v>
          </cell>
          <cell r="AB101">
            <v>45.53</v>
          </cell>
          <cell r="AC101">
            <v>81.95</v>
          </cell>
          <cell r="AD101">
            <v>319.77</v>
          </cell>
          <cell r="AE101">
            <v>52.03</v>
          </cell>
          <cell r="AF101">
            <v>63</v>
          </cell>
          <cell r="AG101">
            <v>1300.73</v>
          </cell>
          <cell r="AH101">
            <v>447.25</v>
          </cell>
          <cell r="AI101">
            <v>130.07</v>
          </cell>
          <cell r="AJ101">
            <v>26.01</v>
          </cell>
          <cell r="AK101">
            <v>0</v>
          </cell>
          <cell r="AL101">
            <v>2019.09</v>
          </cell>
        </row>
        <row r="102">
          <cell r="A102" t="str">
            <v>00940</v>
          </cell>
          <cell r="B102" t="str">
            <v>Alvarez Rostro Laura Patricia</v>
          </cell>
          <cell r="C102">
            <v>1988</v>
          </cell>
          <cell r="D102">
            <v>0</v>
          </cell>
          <cell r="E102">
            <v>0</v>
          </cell>
          <cell r="F102">
            <v>0</v>
          </cell>
          <cell r="G102">
            <v>1988</v>
          </cell>
          <cell r="H102">
            <v>0</v>
          </cell>
          <cell r="I102">
            <v>0</v>
          </cell>
          <cell r="J102">
            <v>0</v>
          </cell>
          <cell r="K102">
            <v>-188.71</v>
          </cell>
          <cell r="L102">
            <v>-75.73</v>
          </cell>
          <cell r="M102">
            <v>112.99</v>
          </cell>
          <cell r="N102">
            <v>0</v>
          </cell>
          <cell r="O102">
            <v>58.5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-17.23</v>
          </cell>
          <cell r="AA102">
            <v>2005.23</v>
          </cell>
          <cell r="AB102">
            <v>43.1</v>
          </cell>
          <cell r="AC102">
            <v>77.58</v>
          </cell>
          <cell r="AD102">
            <v>317.33999999999997</v>
          </cell>
          <cell r="AE102">
            <v>49.25</v>
          </cell>
          <cell r="AF102">
            <v>39.76</v>
          </cell>
          <cell r="AG102">
            <v>1231.3499999999999</v>
          </cell>
          <cell r="AH102">
            <v>438.02</v>
          </cell>
          <cell r="AI102">
            <v>123.14</v>
          </cell>
          <cell r="AJ102">
            <v>24.63</v>
          </cell>
          <cell r="AK102">
            <v>0</v>
          </cell>
          <cell r="AL102">
            <v>1906.15</v>
          </cell>
        </row>
        <row r="105">
          <cell r="C105" t="str">
            <v xml:space="preserve">  =============</v>
          </cell>
          <cell r="D105" t="str">
            <v xml:space="preserve">  =============</v>
          </cell>
          <cell r="E105" t="str">
            <v xml:space="preserve">  =============</v>
          </cell>
          <cell r="F105" t="str">
            <v xml:space="preserve">  =============</v>
          </cell>
          <cell r="G105" t="str">
            <v xml:space="preserve">  =============</v>
          </cell>
          <cell r="H105" t="str">
            <v xml:space="preserve">  =============</v>
          </cell>
          <cell r="I105" t="str">
            <v xml:space="preserve">  =============</v>
          </cell>
          <cell r="J105" t="str">
            <v xml:space="preserve">  =============</v>
          </cell>
          <cell r="K105" t="str">
            <v xml:space="preserve">  =============</v>
          </cell>
          <cell r="L105" t="str">
            <v xml:space="preserve">  =============</v>
          </cell>
          <cell r="M105" t="str">
            <v xml:space="preserve">  =============</v>
          </cell>
          <cell r="N105" t="str">
            <v xml:space="preserve">  =============</v>
          </cell>
          <cell r="O105" t="str">
            <v xml:space="preserve">  =============</v>
          </cell>
          <cell r="P105" t="str">
            <v xml:space="preserve">  =============</v>
          </cell>
          <cell r="Q105" t="str">
            <v xml:space="preserve">  =============</v>
          </cell>
          <cell r="R105" t="str">
            <v xml:space="preserve">  =============</v>
          </cell>
          <cell r="S105" t="str">
            <v xml:space="preserve">  =============</v>
          </cell>
          <cell r="T105" t="str">
            <v xml:space="preserve">  =============</v>
          </cell>
          <cell r="U105" t="str">
            <v xml:space="preserve">  =============</v>
          </cell>
          <cell r="V105" t="str">
            <v xml:space="preserve">  =============</v>
          </cell>
          <cell r="W105" t="str">
            <v xml:space="preserve">  =============</v>
          </cell>
          <cell r="X105" t="str">
            <v xml:space="preserve">  =============</v>
          </cell>
          <cell r="Y105" t="str">
            <v xml:space="preserve">  =============</v>
          </cell>
          <cell r="Z105" t="str">
            <v xml:space="preserve">  =============</v>
          </cell>
          <cell r="AA105" t="str">
            <v xml:space="preserve">  =============</v>
          </cell>
          <cell r="AB105" t="str">
            <v xml:space="preserve">  =============</v>
          </cell>
          <cell r="AC105" t="str">
            <v xml:space="preserve">  =============</v>
          </cell>
          <cell r="AD105" t="str">
            <v xml:space="preserve">  =============</v>
          </cell>
          <cell r="AE105" t="str">
            <v xml:space="preserve">  =============</v>
          </cell>
          <cell r="AF105" t="str">
            <v xml:space="preserve">  =============</v>
          </cell>
          <cell r="AG105" t="str">
            <v xml:space="preserve">  =============</v>
          </cell>
          <cell r="AH105" t="str">
            <v xml:space="preserve">  =============</v>
          </cell>
          <cell r="AI105" t="str">
            <v xml:space="preserve">  =============</v>
          </cell>
          <cell r="AJ105" t="str">
            <v xml:space="preserve">  =============</v>
          </cell>
          <cell r="AK105" t="str">
            <v xml:space="preserve">  =============</v>
          </cell>
          <cell r="AL105" t="str">
            <v xml:space="preserve">  =============</v>
          </cell>
        </row>
        <row r="106">
          <cell r="A106" t="str">
            <v>Total Gral.</v>
          </cell>
          <cell r="B106" t="str">
            <v xml:space="preserve"> </v>
          </cell>
          <cell r="C106">
            <v>362682.41</v>
          </cell>
          <cell r="D106">
            <v>1628.7</v>
          </cell>
          <cell r="E106">
            <v>117192.43</v>
          </cell>
          <cell r="F106">
            <v>0</v>
          </cell>
          <cell r="G106">
            <v>481503.54</v>
          </cell>
          <cell r="H106">
            <v>0</v>
          </cell>
          <cell r="I106">
            <v>9159.75</v>
          </cell>
          <cell r="J106">
            <v>11993.89</v>
          </cell>
          <cell r="K106">
            <v>-4504.68</v>
          </cell>
          <cell r="L106">
            <v>-497.63</v>
          </cell>
          <cell r="M106">
            <v>48641.7</v>
          </cell>
          <cell r="N106">
            <v>44634.57</v>
          </cell>
          <cell r="O106">
            <v>12803.73</v>
          </cell>
          <cell r="P106">
            <v>8395</v>
          </cell>
          <cell r="Q106">
            <v>0</v>
          </cell>
          <cell r="R106">
            <v>17.12</v>
          </cell>
          <cell r="S106">
            <v>0</v>
          </cell>
          <cell r="T106">
            <v>0</v>
          </cell>
          <cell r="U106">
            <v>125.1</v>
          </cell>
          <cell r="V106">
            <v>-125.1</v>
          </cell>
          <cell r="W106">
            <v>125.1</v>
          </cell>
          <cell r="X106">
            <v>100</v>
          </cell>
          <cell r="Y106">
            <v>0</v>
          </cell>
          <cell r="Z106">
            <v>86731.53</v>
          </cell>
          <cell r="AA106">
            <v>394772.01</v>
          </cell>
          <cell r="AB106">
            <v>9417.25</v>
          </cell>
          <cell r="AC106">
            <v>16951.099999999999</v>
          </cell>
          <cell r="AD106">
            <v>37231.72</v>
          </cell>
          <cell r="AE106">
            <v>10603.67</v>
          </cell>
          <cell r="AF106">
            <v>9630.07</v>
          </cell>
          <cell r="AG106">
            <v>265090.78999999998</v>
          </cell>
          <cell r="AH106">
            <v>63600.07</v>
          </cell>
          <cell r="AI106">
            <v>26509.13</v>
          </cell>
          <cell r="AJ106">
            <v>5301.83</v>
          </cell>
          <cell r="AK106">
            <v>0</v>
          </cell>
          <cell r="AL106">
            <v>380735.56</v>
          </cell>
        </row>
        <row r="108">
          <cell r="C108" t="str">
            <v xml:space="preserve"> </v>
          </cell>
          <cell r="D108" t="str">
            <v xml:space="preserve"> </v>
          </cell>
          <cell r="E108" t="str">
            <v xml:space="preserve"> </v>
          </cell>
          <cell r="F108" t="str">
            <v xml:space="preserve"> </v>
          </cell>
          <cell r="G108" t="str">
            <v xml:space="preserve"> </v>
          </cell>
          <cell r="H108" t="str">
            <v xml:space="preserve"> </v>
          </cell>
          <cell r="I108" t="str">
            <v xml:space="preserve"> </v>
          </cell>
          <cell r="J108" t="str">
            <v xml:space="preserve"> </v>
          </cell>
          <cell r="K108" t="str">
            <v xml:space="preserve"> </v>
          </cell>
          <cell r="L108" t="str">
            <v xml:space="preserve"> </v>
          </cell>
          <cell r="M108" t="str">
            <v xml:space="preserve"> </v>
          </cell>
          <cell r="N108" t="str">
            <v xml:space="preserve"> </v>
          </cell>
          <cell r="O108" t="str">
            <v xml:space="preserve"> </v>
          </cell>
          <cell r="P108" t="str">
            <v xml:space="preserve"> </v>
          </cell>
          <cell r="Q108" t="str">
            <v xml:space="preserve"> </v>
          </cell>
          <cell r="R108" t="str">
            <v xml:space="preserve"> </v>
          </cell>
          <cell r="S108" t="str">
            <v xml:space="preserve"> </v>
          </cell>
          <cell r="T108" t="str">
            <v xml:space="preserve"> </v>
          </cell>
          <cell r="U108" t="str">
            <v xml:space="preserve"> </v>
          </cell>
          <cell r="V108" t="str">
            <v xml:space="preserve"> </v>
          </cell>
          <cell r="W108" t="str">
            <v xml:space="preserve"> </v>
          </cell>
          <cell r="X108" t="str">
            <v xml:space="preserve"> </v>
          </cell>
          <cell r="Y108" t="str">
            <v xml:space="preserve"> </v>
          </cell>
          <cell r="Z108" t="str">
            <v xml:space="preserve"> </v>
          </cell>
          <cell r="AA108" t="str">
            <v xml:space="preserve"> </v>
          </cell>
          <cell r="AB108" t="str">
            <v xml:space="preserve"> </v>
          </cell>
          <cell r="AC108" t="str">
            <v xml:space="preserve"> </v>
          </cell>
          <cell r="AD108" t="str">
            <v xml:space="preserve"> </v>
          </cell>
          <cell r="AE108" t="str">
            <v xml:space="preserve"> </v>
          </cell>
          <cell r="AF108" t="str">
            <v xml:space="preserve"> </v>
          </cell>
          <cell r="AG108" t="str">
            <v xml:space="preserve"> </v>
          </cell>
          <cell r="AH108" t="str">
            <v xml:space="preserve"> </v>
          </cell>
          <cell r="AI108" t="str">
            <v xml:space="preserve"> </v>
          </cell>
          <cell r="AJ108" t="str">
            <v xml:space="preserve"> </v>
          </cell>
          <cell r="AK108" t="str">
            <v xml:space="preserve"> </v>
          </cell>
        </row>
        <row r="109">
          <cell r="A109" t="str">
            <v xml:space="preserve"> </v>
          </cell>
          <cell r="B109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opLeftCell="A56" workbookViewId="0">
      <selection activeCell="E84" sqref="A84:XFD8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3" t="s">
        <v>5</v>
      </c>
      <c r="C1" s="13"/>
      <c r="D1" s="13"/>
      <c r="E1" s="13"/>
      <c r="F1" s="13"/>
      <c r="G1" s="13"/>
    </row>
    <row r="2" spans="1:8" x14ac:dyDescent="0.25">
      <c r="B2" s="13" t="s">
        <v>6</v>
      </c>
      <c r="C2" s="13"/>
      <c r="D2" s="13"/>
      <c r="E2" s="13"/>
      <c r="F2" s="13"/>
      <c r="G2" s="13"/>
      <c r="H2" s="4"/>
    </row>
    <row r="3" spans="1:8" x14ac:dyDescent="0.25">
      <c r="B3" s="13"/>
      <c r="C3" s="13"/>
      <c r="D3" s="13"/>
      <c r="E3" s="13"/>
      <c r="F3" s="13"/>
      <c r="G3" s="13"/>
    </row>
    <row r="4" spans="1:8" x14ac:dyDescent="0.25">
      <c r="B4" s="13" t="s">
        <v>149</v>
      </c>
      <c r="C4" s="13"/>
      <c r="D4" s="13"/>
      <c r="E4" s="13"/>
      <c r="F4" s="13"/>
      <c r="G4" s="13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150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150</v>
      </c>
      <c r="E8" s="10">
        <f>VLOOKUP($A8,[2]Hoja2!$A$9:$AE$87,6,0)</f>
        <v>5883.75</v>
      </c>
      <c r="F8" s="10">
        <f>VLOOKUP($A8,[2]Hoja2!$A$9:$AE$87,26,0)</f>
        <v>1741.21</v>
      </c>
      <c r="G8" s="10">
        <f>VLOOKUP($A8,[2]Hoja2!$A$9:$AE$87,27,0)</f>
        <v>4142.54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150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150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150</v>
      </c>
      <c r="E11" s="10">
        <f>VLOOKUP($A11,[2]Hoja2!$A$9:$AE$87,6,0)</f>
        <v>6807.31</v>
      </c>
      <c r="F11" s="10">
        <f>VLOOKUP($A11,[2]Hoja2!$A$9:$AE$87,26,0)</f>
        <v>1010.77</v>
      </c>
      <c r="G11" s="10">
        <f>VLOOKUP($A11,[2]Hoja2!$A$9:$AE$87,27,0)</f>
        <v>5796.54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150</v>
      </c>
      <c r="E12" s="10">
        <f>VLOOKUP($A12,[2]Hoja2!$A$9:$AE$87,6,0)</f>
        <v>10000</v>
      </c>
      <c r="F12" s="10">
        <f>VLOOKUP($A12,[2]Hoja2!$A$9:$AE$87,26,0)</f>
        <v>1781.32</v>
      </c>
      <c r="G12" s="10">
        <f>VLOOKUP($A12,[2]Hoja2!$A$9:$AE$87,27,0)</f>
        <v>8218.68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150</v>
      </c>
      <c r="E13" s="10">
        <f>VLOOKUP($A13,[2]Hoja2!$A$9:$AE$87,6,0)</f>
        <v>2593.5</v>
      </c>
      <c r="F13" s="10">
        <f>VLOOKUP($A13,[2]Hoja2!$A$9:$AE$87,26,0)</f>
        <v>71.75</v>
      </c>
      <c r="G13" s="10">
        <f>VLOOKUP($A13,[2]Hoja2!$A$9:$AE$87,27,0)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150</v>
      </c>
      <c r="E14" s="10">
        <f>VLOOKUP($A14,[2]Hoja2!$A$9:$AE$87,6,0)</f>
        <v>2593.5</v>
      </c>
      <c r="F14" s="10">
        <f>VLOOKUP($A14,[2]Hoja2!$A$9:$AE$87,26,0)</f>
        <v>73.31</v>
      </c>
      <c r="G14" s="10">
        <f>VLOOKUP($A14,[2]Hoja2!$A$9:$AE$87,27,0)</f>
        <v>2520.19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150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150</v>
      </c>
      <c r="E16" s="10">
        <f>VLOOKUP($A16,[2]Hoja2!$A$9:$AE$87,6,0)</f>
        <v>4069.85</v>
      </c>
      <c r="F16" s="10">
        <f>VLOOKUP($A16,[2]Hoja2!$A$9:$AE$87,26,0)</f>
        <v>431.79</v>
      </c>
      <c r="G16" s="10">
        <f>VLOOKUP($A16,[2]Hoja2!$A$9:$AE$87,27,0)</f>
        <v>3638.06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150</v>
      </c>
      <c r="E17" s="10">
        <f>VLOOKUP($A17,[2]Hoja2!$A$9:$AE$87,6,0)</f>
        <v>4352.55</v>
      </c>
      <c r="F17" s="10">
        <f>VLOOKUP($A17,[2]Hoja2!$A$9:$AE$87,26,0)</f>
        <v>476.51</v>
      </c>
      <c r="G17" s="10">
        <f>VLOOKUP($A17,[2]Hoja2!$A$9:$AE$87,27,0)</f>
        <v>3876.04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150</v>
      </c>
      <c r="E18" s="10">
        <f>VLOOKUP($A18,[2]Hoja2!$A$9:$AE$87,6,0)</f>
        <v>4069.85</v>
      </c>
      <c r="F18" s="10">
        <f>VLOOKUP($A18,[2]Hoja2!$A$9:$AE$87,26,0)</f>
        <v>431.79</v>
      </c>
      <c r="G18" s="10">
        <f>VLOOKUP($A18,[2]Hoja2!$A$9:$AE$87,27,0)</f>
        <v>3638.06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150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150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150</v>
      </c>
      <c r="E21" s="10">
        <f>VLOOKUP($A21,[2]Hoja2!$A$9:$AE$87,6,0)</f>
        <v>8714.74</v>
      </c>
      <c r="F21" s="10">
        <f>VLOOKUP($A21,[2]Hoja2!$A$9:$AE$87,26,0)</f>
        <v>1515.82</v>
      </c>
      <c r="G21" s="10">
        <f>VLOOKUP($A21,[2]Hoja2!$A$9:$AE$87,27,0)</f>
        <v>7198.92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150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150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150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150</v>
      </c>
      <c r="E25" s="10">
        <f>VLOOKUP($A25,[2]Hoja2!$A$9:$AE$87,6,0)</f>
        <v>4352.55</v>
      </c>
      <c r="F25" s="10">
        <f>VLOOKUP($A25,[2]Hoja2!$A$9:$AE$87,26,0)</f>
        <v>2268.75</v>
      </c>
      <c r="G25" s="10">
        <f>VLOOKUP($A25,[2]Hoja2!$A$9:$AE$87,27,0)</f>
        <v>2083.8000000000002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150</v>
      </c>
      <c r="E26" s="10">
        <f>VLOOKUP($A26,[2]Hoja2!$A$9:$AE$87,6,0)</f>
        <v>8714.74</v>
      </c>
      <c r="F26" s="10">
        <f>VLOOKUP($A26,[2]Hoja2!$A$9:$AE$87,26,0)</f>
        <v>1471.12</v>
      </c>
      <c r="G26" s="10">
        <f>VLOOKUP($A26,[2]Hoja2!$A$9:$AE$87,27,0)</f>
        <v>7243.62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150</v>
      </c>
      <c r="E27" s="10">
        <f>VLOOKUP($A27,[2]Hoja2!$A$9:$AE$87,6,0)</f>
        <v>8714.74</v>
      </c>
      <c r="F27" s="10">
        <f>VLOOKUP($A27,[2]Hoja2!$A$9:$AE$87,26,0)</f>
        <v>1471.12</v>
      </c>
      <c r="G27" s="10">
        <f>VLOOKUP($A27,[2]Hoja2!$A$9:$AE$87,27,0)</f>
        <v>7243.62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150</v>
      </c>
      <c r="E28" s="10">
        <f>VLOOKUP($A28,[2]Hoja2!$A$9:$AE$87,6,0)</f>
        <v>2122.9499999999998</v>
      </c>
      <c r="F28" s="10">
        <f>VLOOKUP($A28,[2]Hoja2!$A$9:$AE$87,26,0)</f>
        <v>-7.34</v>
      </c>
      <c r="G28" s="10">
        <f>VLOOKUP($A28,[2]Hoja2!$A$9:$AE$87,27,0)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150</v>
      </c>
      <c r="E29" s="10">
        <f>VLOOKUP($A29,[2]Hoja2!$A$9:$AE$87,6,0)</f>
        <v>3330</v>
      </c>
      <c r="F29" s="10">
        <f>VLOOKUP($A29,[2]Hoja2!$A$9:$AE$87,26,0)</f>
        <v>207.3</v>
      </c>
      <c r="G29" s="10">
        <f>VLOOKUP($A29,[2]Hoja2!$A$9:$AE$87,27,0)</f>
        <v>3122.7</v>
      </c>
    </row>
    <row r="30" spans="1:7" ht="12" customHeight="1" x14ac:dyDescent="0.25">
      <c r="A30" s="6" t="s">
        <v>131</v>
      </c>
      <c r="B30" s="10" t="s">
        <v>132</v>
      </c>
      <c r="C30" s="3" t="s">
        <v>54</v>
      </c>
      <c r="D30" s="3" t="s">
        <v>150</v>
      </c>
      <c r="E30" s="10">
        <f>VLOOKUP($A30,[2]Hoja2!$A$9:$AE$87,6,0)</f>
        <v>11893.78</v>
      </c>
      <c r="F30" s="10">
        <f>VLOOKUP($A30,[2]Hoja2!$A$9:$AE$87,26,0)</f>
        <v>2238.38</v>
      </c>
      <c r="G30" s="10">
        <f>VLOOKUP($A30,[2]Hoja2!$A$9:$AE$87,27,0)</f>
        <v>9655.4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150</v>
      </c>
      <c r="E31" s="10">
        <f>VLOOKUP($A31,[2]Hoja2!$A$9:$AE$87,6,0)</f>
        <v>2593.5</v>
      </c>
      <c r="F31" s="10">
        <f>VLOOKUP($A31,[2]Hoja2!$A$9:$AE$87,26,0)</f>
        <v>999.37</v>
      </c>
      <c r="G31" s="10">
        <f>VLOOKUP($A31,[2]Hoja2!$A$9:$AE$87,27,0)</f>
        <v>1594.13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150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9" ht="12" customHeight="1" x14ac:dyDescent="0.25">
      <c r="A33" s="6" t="s">
        <v>119</v>
      </c>
      <c r="B33" s="10" t="s">
        <v>120</v>
      </c>
      <c r="C33" s="3" t="s">
        <v>118</v>
      </c>
      <c r="D33" s="3" t="s">
        <v>150</v>
      </c>
      <c r="E33" s="10">
        <f>VLOOKUP($A33,[2]Hoja2!$A$9:$AE$87,6,0)</f>
        <v>4069.85</v>
      </c>
      <c r="F33" s="10">
        <f>VLOOKUP($A33,[2]Hoja2!$A$9:$AE$87,26,0)</f>
        <v>431.79</v>
      </c>
      <c r="G33" s="10">
        <f>VLOOKUP($A33,[2]Hoja2!$A$9:$AE$87,27,0)</f>
        <v>3638.06</v>
      </c>
    </row>
    <row r="34" spans="1:9" ht="12" customHeight="1" x14ac:dyDescent="0.25">
      <c r="A34" s="6" t="s">
        <v>133</v>
      </c>
      <c r="B34" s="10" t="s">
        <v>134</v>
      </c>
      <c r="C34" s="3" t="s">
        <v>45</v>
      </c>
      <c r="D34" s="3" t="s">
        <v>150</v>
      </c>
      <c r="E34" s="10">
        <f>VLOOKUP($A34,[2]Hoja2!$A$9:$AE$87,6,0)</f>
        <v>5555.37</v>
      </c>
      <c r="F34" s="10">
        <f>VLOOKUP($A34,[2]Hoja2!$A$9:$AE$87,26,0)</f>
        <v>721.35</v>
      </c>
      <c r="G34" s="10">
        <f>VLOOKUP($A34,[2]Hoja2!$A$9:$AE$87,27,0)</f>
        <v>4834.0200000000004</v>
      </c>
    </row>
    <row r="35" spans="1:9" ht="12" customHeight="1" x14ac:dyDescent="0.25">
      <c r="A35" s="6" t="s">
        <v>121</v>
      </c>
      <c r="B35" s="10" t="s">
        <v>122</v>
      </c>
      <c r="C35" s="3" t="s">
        <v>47</v>
      </c>
      <c r="D35" s="3" t="s">
        <v>150</v>
      </c>
      <c r="E35" s="10">
        <f>VLOOKUP($A35,[2]Hoja2!$A$9:$AE$87,6,0)</f>
        <v>8714.74</v>
      </c>
      <c r="F35" s="10">
        <f>VLOOKUP($A35,[2]Hoja2!$A$9:$AE$87,26,0)</f>
        <v>1471.12</v>
      </c>
      <c r="G35" s="10">
        <f>VLOOKUP($A35,[2]Hoja2!$A$9:$AE$87,27,0)</f>
        <v>7243.62</v>
      </c>
    </row>
    <row r="36" spans="1:9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150</v>
      </c>
      <c r="E36" s="10">
        <f>VLOOKUP($A36,[2]Hoja2!$A$9:$AE$87,6,0)</f>
        <v>3192</v>
      </c>
      <c r="F36" s="10">
        <f>VLOOKUP($A36,[2]Hoja2!$A$9:$AE$87,26,0)</f>
        <v>1740.04</v>
      </c>
      <c r="G36" s="10">
        <f>VLOOKUP($A36,[2]Hoja2!$A$9:$AE$87,27,0)</f>
        <v>1451.96</v>
      </c>
    </row>
    <row r="37" spans="1:9" ht="12" customHeight="1" x14ac:dyDescent="0.25">
      <c r="A37" s="6" t="s">
        <v>82</v>
      </c>
      <c r="B37" s="10" t="s">
        <v>83</v>
      </c>
      <c r="C37" s="3" t="s">
        <v>47</v>
      </c>
      <c r="D37" s="3" t="s">
        <v>150</v>
      </c>
      <c r="E37" s="10">
        <f>VLOOKUP($A37,[2]Hoja2!$A$9:$AE$87,6,0)</f>
        <v>11893.78</v>
      </c>
      <c r="F37" s="10">
        <f>VLOOKUP($A37,[2]Hoja2!$A$9:$AE$87,26,0)</f>
        <v>2238.38</v>
      </c>
      <c r="G37" s="10">
        <f>VLOOKUP($A37,[2]Hoja2!$A$9:$AE$87,27,0)</f>
        <v>9655.4</v>
      </c>
    </row>
    <row r="38" spans="1:9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150</v>
      </c>
      <c r="E38" s="10">
        <f>VLOOKUP($A38,[2]Hoja2!$A$9:$AE$87,6,0)</f>
        <v>6403.75</v>
      </c>
      <c r="F38" s="10">
        <f>VLOOKUP($A38,[2]Hoja2!$A$9:$AE$87,26,0)</f>
        <v>917.19</v>
      </c>
      <c r="G38" s="10">
        <f>VLOOKUP($A38,[2]Hoja2!$A$9:$AE$87,27,0)</f>
        <v>5486.56</v>
      </c>
    </row>
    <row r="39" spans="1:9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150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9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150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9" ht="12" customHeight="1" x14ac:dyDescent="0.25">
      <c r="A41" s="6" t="s">
        <v>84</v>
      </c>
      <c r="B41" s="10" t="s">
        <v>85</v>
      </c>
      <c r="C41" s="3" t="s">
        <v>53</v>
      </c>
      <c r="D41" s="3" t="s">
        <v>150</v>
      </c>
      <c r="E41" s="10">
        <f>VLOOKUP($A41,[2]Hoja2!$A$9:$AE$87,6,0)</f>
        <v>5555.37</v>
      </c>
      <c r="F41" s="10">
        <f>VLOOKUP($A41,[2]Hoja2!$A$9:$AE$87,26,0)</f>
        <v>721.33</v>
      </c>
      <c r="G41" s="10">
        <f>VLOOKUP($A41,[2]Hoja2!$A$9:$AE$87,27,0)</f>
        <v>4834.04</v>
      </c>
    </row>
    <row r="42" spans="1:9" ht="12" customHeight="1" x14ac:dyDescent="0.25">
      <c r="A42" s="6" t="s">
        <v>153</v>
      </c>
      <c r="B42" s="10" t="s">
        <v>154</v>
      </c>
      <c r="C42" s="3" t="s">
        <v>44</v>
      </c>
      <c r="D42" s="3" t="s">
        <v>155</v>
      </c>
      <c r="E42" s="10">
        <f>VLOOKUP($A42,[3]Hoja2!$A$9:$AT$150,7,0)</f>
        <v>3150</v>
      </c>
      <c r="F42" s="10">
        <f>VLOOKUP($A42,[3]Hoja2!$A$9:$AT$150,26,0)</f>
        <v>161.43</v>
      </c>
      <c r="G42" s="10">
        <f>VLOOKUP($A42,[3]Hoja2!$A$9:$AT$150,27,0)</f>
        <v>2988.57</v>
      </c>
      <c r="H42" s="11"/>
      <c r="I42" s="12"/>
    </row>
    <row r="43" spans="1:9" ht="12" customHeight="1" x14ac:dyDescent="0.25">
      <c r="A43" s="6" t="s">
        <v>116</v>
      </c>
      <c r="B43" s="10" t="s">
        <v>117</v>
      </c>
      <c r="C43" s="3" t="s">
        <v>43</v>
      </c>
      <c r="D43" s="3" t="s">
        <v>150</v>
      </c>
      <c r="E43" s="10">
        <f>VLOOKUP($A43,[2]Hoja2!$A$9:$AE$87,6,0)</f>
        <v>4238.16</v>
      </c>
      <c r="F43" s="10">
        <f>VLOOKUP($A43,[2]Hoja2!$A$9:$AE$87,26,0)</f>
        <v>484.67</v>
      </c>
      <c r="G43" s="10">
        <f>VLOOKUP($A43,[2]Hoja2!$A$9:$AE$87,27,0)</f>
        <v>3753.49</v>
      </c>
    </row>
    <row r="44" spans="1:9" ht="12" customHeight="1" x14ac:dyDescent="0.25">
      <c r="A44" s="6" t="s">
        <v>86</v>
      </c>
      <c r="B44" s="10" t="s">
        <v>87</v>
      </c>
      <c r="C44" s="3" t="s">
        <v>54</v>
      </c>
      <c r="D44" s="3" t="s">
        <v>150</v>
      </c>
      <c r="E44" s="10">
        <f>VLOOKUP($A44,[2]Hoja2!$A$9:$AE$87,6,0)</f>
        <v>8714.74</v>
      </c>
      <c r="F44" s="10">
        <f>VLOOKUP($A44,[2]Hoja2!$A$9:$AE$87,26,0)</f>
        <v>1471.12</v>
      </c>
      <c r="G44" s="10">
        <f>VLOOKUP($A44,[2]Hoja2!$A$9:$AE$87,27,0)</f>
        <v>7243.62</v>
      </c>
    </row>
    <row r="45" spans="1:9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150</v>
      </c>
      <c r="E45" s="10">
        <f>VLOOKUP($A45,[2]Hoja2!$A$9:$AE$87,6,0)</f>
        <v>7204.5</v>
      </c>
      <c r="F45" s="10">
        <f>VLOOKUP($A45,[2]Hoja2!$A$9:$AE$87,26,0)</f>
        <v>3011.04</v>
      </c>
      <c r="G45" s="10">
        <f>VLOOKUP($A45,[2]Hoja2!$A$9:$AE$87,27,0)</f>
        <v>4193.46</v>
      </c>
    </row>
    <row r="46" spans="1:9" ht="12" customHeight="1" x14ac:dyDescent="0.25">
      <c r="A46" s="6" t="s">
        <v>127</v>
      </c>
      <c r="B46" s="10" t="s">
        <v>128</v>
      </c>
      <c r="C46" s="3" t="s">
        <v>118</v>
      </c>
      <c r="D46" s="3" t="s">
        <v>150</v>
      </c>
      <c r="E46" s="10">
        <f>VLOOKUP($A46,[2]Hoja2!$A$9:$AE$87,6,0)</f>
        <v>4069.85</v>
      </c>
      <c r="F46" s="10">
        <f>VLOOKUP($A46,[2]Hoja2!$A$9:$AE$87,26,0)</f>
        <v>431.79</v>
      </c>
      <c r="G46" s="10">
        <f>VLOOKUP($A46,[2]Hoja2!$A$9:$AE$87,27,0)</f>
        <v>3638.06</v>
      </c>
    </row>
    <row r="47" spans="1:9" ht="12" customHeight="1" x14ac:dyDescent="0.25">
      <c r="A47" s="6" t="s">
        <v>88</v>
      </c>
      <c r="B47" s="10" t="s">
        <v>89</v>
      </c>
      <c r="C47" s="3" t="s">
        <v>43</v>
      </c>
      <c r="D47" s="3" t="s">
        <v>150</v>
      </c>
      <c r="E47" s="10">
        <f>VLOOKUP($A47,[2]Hoja2!$A$9:$AE$87,6,0)</f>
        <v>4947.79</v>
      </c>
      <c r="F47" s="10">
        <f>VLOOKUP($A47,[2]Hoja2!$A$9:$AE$87,26,0)</f>
        <v>601.66</v>
      </c>
      <c r="G47" s="10">
        <f>VLOOKUP($A47,[2]Hoja2!$A$9:$AE$87,27,0)</f>
        <v>4346.13</v>
      </c>
    </row>
    <row r="48" spans="1:9" ht="12" customHeight="1" x14ac:dyDescent="0.25">
      <c r="A48" s="6" t="s">
        <v>125</v>
      </c>
      <c r="B48" s="10" t="s">
        <v>126</v>
      </c>
      <c r="C48" s="3" t="s">
        <v>48</v>
      </c>
      <c r="D48" s="3" t="s">
        <v>150</v>
      </c>
      <c r="E48" s="10">
        <f>VLOOKUP($A48,[2]Hoja2!$A$9:$AE$87,6,0)</f>
        <v>10000</v>
      </c>
      <c r="F48" s="10">
        <f>VLOOKUP($A48,[2]Hoja2!$A$9:$AE$87,26,0)</f>
        <v>1781.32</v>
      </c>
      <c r="G48" s="10">
        <f>VLOOKUP($A48,[2]Hoja2!$A$9:$AE$87,27,0)</f>
        <v>8218.68</v>
      </c>
    </row>
    <row r="49" spans="1:7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150</v>
      </c>
      <c r="E49" s="10">
        <f>VLOOKUP($A49,[2]Hoja2!$A$9:$AE$87,6,0)</f>
        <v>5772</v>
      </c>
      <c r="F49" s="10">
        <f>VLOOKUP($A49,[2]Hoja2!$A$9:$AE$87,26,0)</f>
        <v>769.54</v>
      </c>
      <c r="G49" s="10">
        <f>VLOOKUP($A49,[2]Hoja2!$A$9:$AE$87,27,0)</f>
        <v>5002.46</v>
      </c>
    </row>
    <row r="50" spans="1:7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150</v>
      </c>
      <c r="E50" s="10">
        <f>VLOOKUP($A50,[2]Hoja2!$A$9:$AE$87,6,0)</f>
        <v>5137.5</v>
      </c>
      <c r="F50" s="10">
        <f>VLOOKUP($A50,[2]Hoja2!$A$9:$AE$87,26,0)</f>
        <v>1316.4</v>
      </c>
      <c r="G50" s="10">
        <f>VLOOKUP($A50,[2]Hoja2!$A$9:$AE$87,27,0)</f>
        <v>3821.1</v>
      </c>
    </row>
    <row r="51" spans="1:7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150</v>
      </c>
      <c r="E51" s="10">
        <f>VLOOKUP($A51,[2]Hoja2!$A$9:$AE$87,6,0)</f>
        <v>4584</v>
      </c>
      <c r="F51" s="10">
        <f>VLOOKUP($A51,[2]Hoja2!$A$9:$AE$87,26,0)</f>
        <v>1003.39</v>
      </c>
      <c r="G51" s="10">
        <f>VLOOKUP($A51,[2]Hoja2!$A$9:$AE$87,27,0)</f>
        <v>3580.61</v>
      </c>
    </row>
    <row r="52" spans="1:7" ht="12" customHeight="1" x14ac:dyDescent="0.25">
      <c r="A52" s="6" t="s">
        <v>90</v>
      </c>
      <c r="B52" s="10" t="s">
        <v>91</v>
      </c>
      <c r="C52" s="3" t="s">
        <v>43</v>
      </c>
      <c r="D52" s="3" t="s">
        <v>150</v>
      </c>
      <c r="E52" s="10">
        <f>VLOOKUP($A52,[2]Hoja2!$A$9:$AE$87,6,0)</f>
        <v>8714.74</v>
      </c>
      <c r="F52" s="10">
        <f>VLOOKUP($A52,[2]Hoja2!$A$9:$AE$87,26,0)</f>
        <v>1471.12</v>
      </c>
      <c r="G52" s="10">
        <f>VLOOKUP($A52,[2]Hoja2!$A$9:$AE$87,27,0)</f>
        <v>7243.62</v>
      </c>
    </row>
    <row r="53" spans="1:7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150</v>
      </c>
      <c r="E53" s="10">
        <f>VLOOKUP($A53,[2]Hoja2!$A$9:$AE$87,6,0)</f>
        <v>5223</v>
      </c>
      <c r="F53" s="10">
        <f>VLOOKUP($A53,[2]Hoja2!$A$9:$AE$87,26,0)</f>
        <v>653.54999999999995</v>
      </c>
      <c r="G53" s="10">
        <f>VLOOKUP($A53,[2]Hoja2!$A$9:$AE$87,27,0)</f>
        <v>4569.45</v>
      </c>
    </row>
    <row r="54" spans="1:7" ht="12" customHeight="1" x14ac:dyDescent="0.25">
      <c r="A54" s="6" t="s">
        <v>15</v>
      </c>
      <c r="B54" s="10" t="str">
        <f>VLOOKUP(A54,[1]Hoja2!$A$13:$AF$47,2,0)</f>
        <v>Muciño Velazquez Erika Viviana</v>
      </c>
      <c r="C54" s="3" t="s">
        <v>53</v>
      </c>
      <c r="D54" s="3" t="s">
        <v>150</v>
      </c>
      <c r="E54" s="10">
        <f>VLOOKUP($A54,[2]Hoja2!$A$9:$AE$87,6,0)</f>
        <v>4900.3500000000004</v>
      </c>
      <c r="F54" s="10">
        <f>VLOOKUP($A54,[2]Hoja2!$A$9:$AE$87,26,0)</f>
        <v>586.29999999999995</v>
      </c>
      <c r="G54" s="10">
        <f>VLOOKUP($A54,[2]Hoja2!$A$9:$AE$87,27,0)</f>
        <v>4314.05</v>
      </c>
    </row>
    <row r="55" spans="1:7" ht="12" customHeight="1" x14ac:dyDescent="0.25">
      <c r="A55" s="6" t="s">
        <v>29</v>
      </c>
      <c r="B55" s="10" t="str">
        <f>VLOOKUP(A55,[1]Hoja2!$A$13:$AF$47,2,0)</f>
        <v>Murguia Escobedo Sandra Buenaventura</v>
      </c>
      <c r="C55" s="3" t="s">
        <v>54</v>
      </c>
      <c r="D55" s="3" t="s">
        <v>150</v>
      </c>
      <c r="E55" s="10">
        <f>VLOOKUP($A55,[2]Hoja2!$A$9:$AE$87,6,0)</f>
        <v>3959.1</v>
      </c>
      <c r="F55" s="10">
        <f>VLOOKUP($A55,[2]Hoja2!$A$9:$AE$87,26,0)</f>
        <v>420.79</v>
      </c>
      <c r="G55" s="10">
        <f>VLOOKUP($A55,[2]Hoja2!$A$9:$AE$87,27,0)</f>
        <v>3538.31</v>
      </c>
    </row>
    <row r="56" spans="1:7" ht="12" customHeight="1" x14ac:dyDescent="0.25">
      <c r="A56" s="6" t="s">
        <v>92</v>
      </c>
      <c r="B56" s="10" t="s">
        <v>93</v>
      </c>
      <c r="C56" s="3" t="s">
        <v>43</v>
      </c>
      <c r="D56" s="3" t="s">
        <v>150</v>
      </c>
      <c r="E56" s="10">
        <f>VLOOKUP($A56,[2]Hoja2!$A$9:$AE$87,6,0)</f>
        <v>4947.79</v>
      </c>
      <c r="F56" s="10">
        <f>VLOOKUP($A56,[2]Hoja2!$A$9:$AE$87,26,0)</f>
        <v>590.22</v>
      </c>
      <c r="G56" s="10">
        <f>VLOOKUP($A56,[2]Hoja2!$A$9:$AE$87,27,0)</f>
        <v>4357.57</v>
      </c>
    </row>
    <row r="57" spans="1:7" ht="12" customHeight="1" x14ac:dyDescent="0.25">
      <c r="A57" s="9" t="s">
        <v>147</v>
      </c>
      <c r="B57" s="10" t="s">
        <v>148</v>
      </c>
      <c r="C57" s="3" t="s">
        <v>66</v>
      </c>
      <c r="D57" s="3" t="s">
        <v>150</v>
      </c>
      <c r="E57" s="10">
        <f>VLOOKUP($A57,[2]Hoja2!$A$9:$AE$87,6,0)</f>
        <v>4947.79</v>
      </c>
      <c r="F57" s="10">
        <f>VLOOKUP($A57,[2]Hoja2!$A$9:$AE$87,26,0)</f>
        <v>597.53</v>
      </c>
      <c r="G57" s="10">
        <f>VLOOKUP($A57,[2]Hoja2!$A$9:$AE$87,27,0)</f>
        <v>4350.26</v>
      </c>
    </row>
    <row r="58" spans="1:7" ht="12" customHeight="1" x14ac:dyDescent="0.25">
      <c r="A58" s="6" t="s">
        <v>68</v>
      </c>
      <c r="B58" s="10" t="s">
        <v>69</v>
      </c>
      <c r="C58" s="3" t="s">
        <v>67</v>
      </c>
      <c r="D58" s="3" t="s">
        <v>150</v>
      </c>
      <c r="E58" s="10">
        <f>VLOOKUP($A58,[2]Hoja2!$A$9:$AE$87,6,0)</f>
        <v>10000</v>
      </c>
      <c r="F58" s="10">
        <f>VLOOKUP($A58,[2]Hoja2!$A$9:$AE$87,26,0)</f>
        <v>1781.32</v>
      </c>
      <c r="G58" s="10">
        <f>VLOOKUP($A58,[2]Hoja2!$A$9:$AE$87,27,0)</f>
        <v>8218.68</v>
      </c>
    </row>
    <row r="59" spans="1:7" ht="12" customHeight="1" x14ac:dyDescent="0.25">
      <c r="A59" s="6" t="s">
        <v>114</v>
      </c>
      <c r="B59" s="10" t="s">
        <v>115</v>
      </c>
      <c r="C59" s="3" t="s">
        <v>43</v>
      </c>
      <c r="D59" s="3" t="s">
        <v>150</v>
      </c>
      <c r="E59" s="10">
        <f>VLOOKUP($A59,[2]Hoja2!$A$9:$AE$87,6,0)</f>
        <v>1478.64</v>
      </c>
      <c r="F59" s="10">
        <f>VLOOKUP($A59,[2]Hoja2!$A$9:$AE$87,26,0)</f>
        <v>-118.79</v>
      </c>
      <c r="G59" s="10">
        <f>VLOOKUP($A59,[2]Hoja2!$A$9:$AE$87,27,0)</f>
        <v>1597.43</v>
      </c>
    </row>
    <row r="60" spans="1:7" ht="12" customHeight="1" x14ac:dyDescent="0.25">
      <c r="A60" s="6" t="s">
        <v>94</v>
      </c>
      <c r="B60" s="10" t="s">
        <v>95</v>
      </c>
      <c r="C60" s="3" t="s">
        <v>42</v>
      </c>
      <c r="D60" s="3" t="s">
        <v>150</v>
      </c>
      <c r="E60" s="10">
        <f>VLOOKUP($A60,[2]Hoja2!$A$9:$AE$87,6,0)</f>
        <v>6807.31</v>
      </c>
      <c r="F60" s="10">
        <f>VLOOKUP($A60,[2]Hoja2!$A$9:$AE$87,26,0)</f>
        <v>1010.77</v>
      </c>
      <c r="G60" s="10">
        <f>VLOOKUP($A60,[2]Hoja2!$A$9:$AE$87,27,0)</f>
        <v>5796.54</v>
      </c>
    </row>
    <row r="61" spans="1:7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150</v>
      </c>
      <c r="E61" s="10">
        <f>VLOOKUP($A61,[2]Hoja2!$A$9:$AE$87,6,0)</f>
        <v>4584</v>
      </c>
      <c r="F61" s="10">
        <f>VLOOKUP($A61,[2]Hoja2!$A$9:$AE$87,26,0)</f>
        <v>1246.25</v>
      </c>
      <c r="G61" s="10">
        <f>VLOOKUP($A61,[2]Hoja2!$A$9:$AE$87,27,0)</f>
        <v>3337.75</v>
      </c>
    </row>
    <row r="62" spans="1:7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47</v>
      </c>
      <c r="D62" s="3" t="s">
        <v>150</v>
      </c>
      <c r="E62" s="10">
        <f>VLOOKUP($A62,[2]Hoja2!$A$9:$AE$87,6,0)</f>
        <v>4275</v>
      </c>
      <c r="F62" s="10">
        <f>VLOOKUP($A62,[2]Hoja2!$A$9:$AE$87,26,0)</f>
        <v>1691.88</v>
      </c>
      <c r="G62" s="10">
        <f>VLOOKUP($A62,[2]Hoja2!$A$9:$AE$87,27,0)</f>
        <v>2583.12</v>
      </c>
    </row>
    <row r="63" spans="1:7" ht="12" customHeight="1" x14ac:dyDescent="0.25">
      <c r="A63" s="6" t="s">
        <v>129</v>
      </c>
      <c r="B63" s="10" t="s">
        <v>130</v>
      </c>
      <c r="C63" s="3" t="s">
        <v>46</v>
      </c>
      <c r="D63" s="3" t="s">
        <v>150</v>
      </c>
      <c r="E63" s="10">
        <f>VLOOKUP($A63,[2]Hoja2!$A$9:$AE$87,6,0)</f>
        <v>11893.78</v>
      </c>
      <c r="F63" s="10">
        <f>VLOOKUP($A63,[2]Hoja2!$A$9:$AE$87,26,0)</f>
        <v>2238.38</v>
      </c>
      <c r="G63" s="10">
        <f>VLOOKUP($A63,[2]Hoja2!$A$9:$AE$87,27,0)</f>
        <v>9655.4</v>
      </c>
    </row>
    <row r="64" spans="1:7" ht="12" customHeight="1" x14ac:dyDescent="0.25">
      <c r="A64" s="6" t="s">
        <v>96</v>
      </c>
      <c r="B64" s="10" t="s">
        <v>97</v>
      </c>
      <c r="C64" s="3" t="s">
        <v>43</v>
      </c>
      <c r="D64" s="3" t="s">
        <v>150</v>
      </c>
      <c r="E64" s="10">
        <f>VLOOKUP($A64,[2]Hoja2!$A$9:$AE$87,6,0)</f>
        <v>6166.42</v>
      </c>
      <c r="F64" s="10">
        <f>VLOOKUP($A64,[2]Hoja2!$A$9:$AE$87,26,0)</f>
        <v>1937.78</v>
      </c>
      <c r="G64" s="10">
        <f>VLOOKUP($A64,[2]Hoja2!$A$9:$AE$87,27,0)</f>
        <v>4228.6400000000003</v>
      </c>
    </row>
    <row r="65" spans="1:7" ht="12" customHeight="1" x14ac:dyDescent="0.25">
      <c r="A65" s="6" t="s">
        <v>98</v>
      </c>
      <c r="B65" s="10" t="s">
        <v>99</v>
      </c>
      <c r="C65" s="3" t="s">
        <v>66</v>
      </c>
      <c r="D65" s="3" t="s">
        <v>150</v>
      </c>
      <c r="E65" s="10">
        <f>VLOOKUP($A65,[2]Hoja2!$A$9:$AE$87,6,0)</f>
        <v>1848.3</v>
      </c>
      <c r="F65" s="10">
        <f>VLOOKUP($A65,[2]Hoja2!$A$9:$AE$87,26,0)</f>
        <v>166.79</v>
      </c>
      <c r="G65" s="10">
        <f>VLOOKUP($A65,[2]Hoja2!$A$9:$AE$87,27,0)</f>
        <v>1681.51</v>
      </c>
    </row>
    <row r="66" spans="1:7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46</v>
      </c>
      <c r="D66" s="3" t="s">
        <v>150</v>
      </c>
      <c r="E66" s="10">
        <f>VLOOKUP($A66,[2]Hoja2!$A$9:$AE$87,6,0)</f>
        <v>3959.1</v>
      </c>
      <c r="F66" s="10">
        <f>VLOOKUP($A66,[2]Hoja2!$A$9:$AE$87,26,0)</f>
        <v>620.80999999999995</v>
      </c>
      <c r="G66" s="10">
        <f>VLOOKUP($A66,[2]Hoja2!$A$9:$AE$87,27,0)</f>
        <v>3338.29</v>
      </c>
    </row>
    <row r="67" spans="1:7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150</v>
      </c>
      <c r="E67" s="10">
        <f>VLOOKUP($A67,[2]Hoja2!$A$9:$AE$87,6,0)</f>
        <v>7752</v>
      </c>
      <c r="F67" s="10">
        <f>VLOOKUP($A67,[2]Hoja2!$A$9:$AE$87,26,0)</f>
        <v>2963.53</v>
      </c>
      <c r="G67" s="10">
        <f>VLOOKUP($A67,[2]Hoja2!$A$9:$AE$87,27,0)</f>
        <v>4788.47</v>
      </c>
    </row>
    <row r="68" spans="1:7" ht="12" customHeight="1" x14ac:dyDescent="0.25">
      <c r="A68" s="6" t="s">
        <v>100</v>
      </c>
      <c r="B68" s="10" t="s">
        <v>101</v>
      </c>
      <c r="C68" s="3" t="s">
        <v>42</v>
      </c>
      <c r="D68" s="3" t="s">
        <v>150</v>
      </c>
      <c r="E68" s="10">
        <f>VLOOKUP($A68,[2]Hoja2!$A$9:$AE$87,6,0)</f>
        <v>8714.74</v>
      </c>
      <c r="F68" s="10">
        <f>VLOOKUP($A68,[2]Hoja2!$A$9:$AE$87,26,0)</f>
        <v>1471.12</v>
      </c>
      <c r="G68" s="10">
        <f>VLOOKUP($A68,[2]Hoja2!$A$9:$AE$87,27,0)</f>
        <v>7243.62</v>
      </c>
    </row>
    <row r="69" spans="1:7" ht="12" customHeight="1" x14ac:dyDescent="0.25">
      <c r="A69" s="6" t="s">
        <v>20</v>
      </c>
      <c r="B69" s="10" t="str">
        <f>VLOOKUP(A69,[1]Hoja2!$A$13:$AF$47,2,0)</f>
        <v>Sanchez Sanchez Micaela</v>
      </c>
      <c r="C69" s="3" t="s">
        <v>45</v>
      </c>
      <c r="D69" s="3" t="s">
        <v>150</v>
      </c>
      <c r="E69" s="10">
        <f>VLOOKUP($A69,[2]Hoja2!$A$9:$AE$87,6,0)</f>
        <v>1848.3</v>
      </c>
      <c r="F69" s="10">
        <f>VLOOKUP($A69,[2]Hoja2!$A$9:$AE$87,26,0)</f>
        <v>-83.21</v>
      </c>
      <c r="G69" s="10">
        <f>VLOOKUP($A69,[2]Hoja2!$A$9:$AE$87,27,0)</f>
        <v>1931.51</v>
      </c>
    </row>
    <row r="70" spans="1:7" ht="12" customHeight="1" x14ac:dyDescent="0.25">
      <c r="A70" s="6" t="s">
        <v>102</v>
      </c>
      <c r="B70" s="10" t="s">
        <v>103</v>
      </c>
      <c r="C70" s="3" t="s">
        <v>66</v>
      </c>
      <c r="D70" s="3" t="s">
        <v>150</v>
      </c>
      <c r="E70" s="10">
        <f>VLOOKUP($A70,[2]Hoja2!$A$9:$AE$87,6,0)</f>
        <v>1848.3</v>
      </c>
      <c r="F70" s="10">
        <f>VLOOKUP($A70,[2]Hoja2!$A$9:$AE$87,26,0)</f>
        <v>-83.21</v>
      </c>
      <c r="G70" s="10">
        <f>VLOOKUP($A70,[2]Hoja2!$A$9:$AE$87,27,0)</f>
        <v>1931.51</v>
      </c>
    </row>
    <row r="71" spans="1:7" ht="12" customHeight="1" x14ac:dyDescent="0.25">
      <c r="A71" s="6" t="s">
        <v>14</v>
      </c>
      <c r="B71" s="10" t="str">
        <f>VLOOKUP(A71,[1]Hoja2!$A$13:$AF$47,2,0)</f>
        <v>Santoyo Ramos María Guadalupe</v>
      </c>
      <c r="C71" s="3" t="s">
        <v>55</v>
      </c>
      <c r="D71" s="3" t="s">
        <v>150</v>
      </c>
      <c r="E71" s="10">
        <f>VLOOKUP($A71,[2]Hoja2!$A$9:$AE$87,6,0)</f>
        <v>3525.75</v>
      </c>
      <c r="F71" s="10">
        <f>VLOOKUP($A71,[2]Hoja2!$A$9:$AE$87,26,0)</f>
        <v>252.39</v>
      </c>
      <c r="G71" s="10">
        <f>VLOOKUP($A71,[2]Hoja2!$A$9:$AE$87,27,0)</f>
        <v>3273.36</v>
      </c>
    </row>
    <row r="72" spans="1:7" ht="12" customHeight="1" x14ac:dyDescent="0.25">
      <c r="A72" s="6" t="s">
        <v>27</v>
      </c>
      <c r="B72" s="10" t="str">
        <f>VLOOKUP(A72,[1]Hoja2!$A$13:$AF$47,2,0)</f>
        <v>Tovar Lopez Rogelio</v>
      </c>
      <c r="C72" s="3" t="s">
        <v>43</v>
      </c>
      <c r="D72" s="3" t="s">
        <v>150</v>
      </c>
      <c r="E72" s="10">
        <f>VLOOKUP($A72,[2]Hoja2!$A$9:$AE$87,6,0)</f>
        <v>7875</v>
      </c>
      <c r="F72" s="10">
        <f>VLOOKUP($A72,[2]Hoja2!$A$9:$AE$87,26,0)</f>
        <v>2154.39</v>
      </c>
      <c r="G72" s="10">
        <f>VLOOKUP($A72,[2]Hoja2!$A$9:$AE$87,27,0)</f>
        <v>5720.61</v>
      </c>
    </row>
    <row r="73" spans="1:7" ht="23.45" customHeight="1" x14ac:dyDescent="0.25">
      <c r="B73" s="7" t="s">
        <v>41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ht="10.5" customHeight="1" x14ac:dyDescent="0.25">
      <c r="A74" s="6" t="s">
        <v>25</v>
      </c>
      <c r="B74" s="10" t="str">
        <f>VLOOKUP(A74,[1]Hoja2!$A$13:$AF$47,2,0)</f>
        <v>Rodriguez Rodriguez Jose Luis</v>
      </c>
      <c r="C74" s="3" t="s">
        <v>56</v>
      </c>
      <c r="D74" s="3" t="s">
        <v>150</v>
      </c>
      <c r="E74" s="10">
        <f>VLOOKUP($A74,[2]Hoja2!$A$9:$AE$87,6,0)</f>
        <v>2361.75</v>
      </c>
      <c r="F74" s="10">
        <f>VLOOKUP($A74,[2]Hoja2!$A$9:$AE$87,26,0)</f>
        <v>42.92</v>
      </c>
      <c r="G74" s="10">
        <f>VLOOKUP($A74,[2]Hoja2!$A$9:$AE$87,27,0)</f>
        <v>2318.83</v>
      </c>
    </row>
    <row r="75" spans="1:7" ht="10.5" customHeight="1" x14ac:dyDescent="0.25">
      <c r="A75" s="6" t="s">
        <v>138</v>
      </c>
      <c r="B75" s="10" t="s">
        <v>139</v>
      </c>
      <c r="C75" s="3" t="s">
        <v>56</v>
      </c>
      <c r="D75" s="3" t="s">
        <v>150</v>
      </c>
      <c r="E75" s="10">
        <f>VLOOKUP($A75,[2]Hoja2!$A$9:$AE$87,6,0)</f>
        <v>4352.55</v>
      </c>
      <c r="F75" s="10">
        <f>VLOOKUP($A75,[2]Hoja2!$A$9:$AE$87,26,0)</f>
        <v>475.23</v>
      </c>
      <c r="G75" s="10">
        <f>VLOOKUP($A75,[2]Hoja2!$A$9:$AE$87,27,0)</f>
        <v>3877.32</v>
      </c>
    </row>
    <row r="76" spans="1:7" ht="10.5" customHeight="1" x14ac:dyDescent="0.25">
      <c r="A76" s="6" t="s">
        <v>140</v>
      </c>
      <c r="B76" s="10" t="s">
        <v>141</v>
      </c>
      <c r="C76" s="3" t="s">
        <v>56</v>
      </c>
      <c r="D76" s="3" t="s">
        <v>150</v>
      </c>
      <c r="E76" s="10">
        <f>VLOOKUP($A76,[2]Hoja2!$A$9:$AE$87,6,0)</f>
        <v>4000</v>
      </c>
      <c r="F76" s="10">
        <f>VLOOKUP($A76,[2]Hoja2!$A$9:$AE$87,26,0)</f>
        <v>422.24</v>
      </c>
      <c r="G76" s="10">
        <f>VLOOKUP($A76,[2]Hoja2!$A$9:$AE$87,27,0)</f>
        <v>3577.76</v>
      </c>
    </row>
    <row r="77" spans="1:7" ht="10.5" customHeight="1" x14ac:dyDescent="0.25">
      <c r="A77" s="6" t="s">
        <v>142</v>
      </c>
      <c r="B77" s="10" t="s">
        <v>143</v>
      </c>
      <c r="C77" s="3" t="s">
        <v>56</v>
      </c>
      <c r="D77" s="3" t="s">
        <v>150</v>
      </c>
      <c r="E77" s="10">
        <f>VLOOKUP($A77,[2]Hoja2!$A$9:$AE$87,6,0)</f>
        <v>4000</v>
      </c>
      <c r="F77" s="10">
        <f>VLOOKUP($A77,[2]Hoja2!$A$9:$AE$87,26,0)</f>
        <v>422.24</v>
      </c>
      <c r="G77" s="10">
        <f>VLOOKUP($A77,[2]Hoja2!$A$9:$AE$87,27,0)</f>
        <v>3577.76</v>
      </c>
    </row>
    <row r="78" spans="1:7" ht="10.5" customHeight="1" x14ac:dyDescent="0.25">
      <c r="A78" s="6" t="s">
        <v>145</v>
      </c>
      <c r="B78" s="10" t="s">
        <v>146</v>
      </c>
      <c r="C78" s="3" t="s">
        <v>56</v>
      </c>
      <c r="D78" s="3" t="s">
        <v>150</v>
      </c>
      <c r="E78" s="10">
        <f>VLOOKUP($A78,[2]Hoja2!$A$9:$AE$87,6,0)</f>
        <v>3189</v>
      </c>
      <c r="F78" s="10">
        <f>VLOOKUP($A78,[2]Hoja2!$A$9:$AE$87,26,0)</f>
        <v>188.1</v>
      </c>
      <c r="G78" s="10">
        <f>VLOOKUP($A78,[2]Hoja2!$A$9:$AE$87,27,0)</f>
        <v>3000.9</v>
      </c>
    </row>
    <row r="79" spans="1:7" ht="12" customHeight="1" x14ac:dyDescent="0.25">
      <c r="A79" s="6" t="s">
        <v>135</v>
      </c>
      <c r="B79" s="10" t="s">
        <v>136</v>
      </c>
      <c r="C79" s="3" t="s">
        <v>137</v>
      </c>
      <c r="D79" s="3" t="s">
        <v>150</v>
      </c>
      <c r="E79" s="10">
        <f>VLOOKUP($A79,[2]Hoja2!$A$9:$AE$87,6,0)</f>
        <v>2145.3000000000002</v>
      </c>
      <c r="F79" s="10">
        <f>VLOOKUP($A79,[2]Hoja2!$A$9:$AE$87,26,0)</f>
        <v>-64.2</v>
      </c>
      <c r="G79" s="10">
        <f>VLOOKUP($A79,[2]Hoja2!$A$9:$AE$87,27,0)</f>
        <v>2209.5</v>
      </c>
    </row>
    <row r="80" spans="1:7" ht="10.5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150</v>
      </c>
      <c r="E80" s="10">
        <f>VLOOKUP($A80,[2]Hoja2!$A$9:$AE$87,6,0)</f>
        <v>2559</v>
      </c>
      <c r="F80" s="10">
        <f>VLOOKUP($A80,[2]Hoja2!$A$9:$AE$87,26,0)</f>
        <v>65.84</v>
      </c>
      <c r="G80" s="10">
        <f>VLOOKUP($A80,[2]Hoja2!$A$9:$AE$87,27,0)</f>
        <v>2493.16</v>
      </c>
    </row>
    <row r="81" spans="1:7" ht="10.5" customHeight="1" x14ac:dyDescent="0.25">
      <c r="A81" s="6" t="s">
        <v>58</v>
      </c>
      <c r="B81" s="10" t="s">
        <v>59</v>
      </c>
      <c r="C81" s="3" t="s">
        <v>60</v>
      </c>
      <c r="D81" s="3" t="s">
        <v>150</v>
      </c>
      <c r="E81" s="10">
        <f>VLOOKUP($A81,[2]Hoja2!$A$9:$AE$87,6,0)</f>
        <v>8301.4699999999993</v>
      </c>
      <c r="F81" s="10">
        <f>VLOOKUP($A81,[2]Hoja2!$A$9:$AE$87,26,0)</f>
        <v>1371.39</v>
      </c>
      <c r="G81" s="10">
        <f>VLOOKUP($A81,[2]Hoja2!$A$9:$AE$87,27,0)</f>
        <v>6930.08</v>
      </c>
    </row>
    <row r="82" spans="1:7" ht="10.5" customHeight="1" x14ac:dyDescent="0.25">
      <c r="A82" s="6" t="s">
        <v>62</v>
      </c>
      <c r="B82" s="10" t="s">
        <v>63</v>
      </c>
      <c r="C82" s="3" t="s">
        <v>61</v>
      </c>
      <c r="D82" s="3" t="s">
        <v>150</v>
      </c>
      <c r="E82" s="10">
        <f>VLOOKUP($A82,[2]Hoja2!$A$9:$AE$87,6,0)</f>
        <v>1848.3</v>
      </c>
      <c r="F82" s="10">
        <f>VLOOKUP($A82,[2]Hoja2!$A$9:$AE$87,26,0)</f>
        <v>-83.21</v>
      </c>
      <c r="G82" s="10">
        <f>VLOOKUP($A82,[2]Hoja2!$A$9:$AE$87,27,0)</f>
        <v>1931.51</v>
      </c>
    </row>
  </sheetData>
  <sortState xmlns:xlrd2="http://schemas.microsoft.com/office/spreadsheetml/2017/richdata2" ref="A39:G46">
    <sortCondition ref="C39:C4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tabSelected="1" topLeftCell="A53" workbookViewId="0">
      <selection activeCell="E84" sqref="A84:XFD8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3" t="s">
        <v>5</v>
      </c>
      <c r="C1" s="13"/>
      <c r="D1" s="13"/>
      <c r="E1" s="13"/>
      <c r="F1" s="13"/>
      <c r="G1" s="13"/>
    </row>
    <row r="2" spans="1:11" x14ac:dyDescent="0.25">
      <c r="B2" s="13" t="s">
        <v>6</v>
      </c>
      <c r="C2" s="13"/>
      <c r="D2" s="13"/>
      <c r="E2" s="13"/>
      <c r="F2" s="13"/>
      <c r="G2" s="13"/>
      <c r="H2" s="4"/>
    </row>
    <row r="3" spans="1:11" x14ac:dyDescent="0.25">
      <c r="B3" s="13"/>
      <c r="C3" s="13"/>
      <c r="D3" s="13"/>
      <c r="E3" s="13"/>
      <c r="F3" s="13"/>
      <c r="G3" s="13"/>
    </row>
    <row r="4" spans="1:11" x14ac:dyDescent="0.25">
      <c r="B4" s="13" t="s">
        <v>151</v>
      </c>
      <c r="C4" s="13"/>
      <c r="D4" s="13"/>
      <c r="E4" s="13"/>
      <c r="F4" s="13"/>
      <c r="G4" s="13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152</v>
      </c>
      <c r="E7" s="10">
        <f>VLOOKUP($A7,[4]Hoja2!$A$9:$AG$87,7,0)</f>
        <v>3215.25</v>
      </c>
      <c r="F7" s="10">
        <f>VLOOKUP($A7,[4]Hoja2!$A$9:$AG$87,27,0)</f>
        <v>1413.4</v>
      </c>
      <c r="G7" s="10">
        <f>VLOOKUP($A7,[4]Hoja2!$A$9:$AG$87,28,0)</f>
        <v>1801.85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152</v>
      </c>
      <c r="E8" s="10">
        <f>VLOOKUP($A8,[4]Hoja2!$A$9:$AG$87,7,0)</f>
        <v>5883.75</v>
      </c>
      <c r="F8" s="10">
        <f>VLOOKUP($A8,[4]Hoja2!$A$9:$AG$87,27,0)</f>
        <v>1741.21</v>
      </c>
      <c r="G8" s="10">
        <f>VLOOKUP($A8,[4]Hoja2!$A$9:$AG$87,28,0)</f>
        <v>4142.54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152</v>
      </c>
      <c r="E9" s="10">
        <f>VLOOKUP($A9,[4]Hoja2!$A$9:$AG$87,7,0)</f>
        <v>4584</v>
      </c>
      <c r="F9" s="10">
        <f>VLOOKUP($A9,[4]Hoja2!$A$9:$AG$87,27,0)</f>
        <v>529.78</v>
      </c>
      <c r="G9" s="10">
        <f>VLOOKUP($A9,[4]Hoja2!$A$9:$AG$87,28,0)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152</v>
      </c>
      <c r="E10" s="10">
        <f>VLOOKUP($A10,[4]Hoja2!$A$9:$AG$87,7,0)</f>
        <v>3192</v>
      </c>
      <c r="F10" s="10">
        <f>VLOOKUP($A10,[4]Hoja2!$A$9:$AG$87,27,0)</f>
        <v>188.52</v>
      </c>
      <c r="G10" s="10">
        <f>VLOOKUP($A10,[4]Hoja2!$A$9:$AG$87,28,0)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152</v>
      </c>
      <c r="E11" s="10">
        <f>VLOOKUP($A11,[4]Hoja2!$A$9:$AG$87,7,0)</f>
        <v>6807.31</v>
      </c>
      <c r="F11" s="10">
        <f>VLOOKUP($A11,[4]Hoja2!$A$9:$AG$87,27,0)</f>
        <v>1010.77</v>
      </c>
      <c r="G11" s="10">
        <f>VLOOKUP($A11,[4]Hoja2!$A$9:$AG$87,28,0)</f>
        <v>5796.54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152</v>
      </c>
      <c r="E12" s="10">
        <f>VLOOKUP($A12,[4]Hoja2!$A$9:$AG$87,7,0)</f>
        <v>10000</v>
      </c>
      <c r="F12" s="10">
        <f>VLOOKUP($A12,[4]Hoja2!$A$9:$AG$87,27,0)</f>
        <v>1781.32</v>
      </c>
      <c r="G12" s="10">
        <f>VLOOKUP($A12,[4]Hoja2!$A$9:$AG$87,28,0)</f>
        <v>8218.68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152</v>
      </c>
      <c r="E13" s="10">
        <f>VLOOKUP($A13,[4]Hoja2!$A$9:$AG$87,7,0)</f>
        <v>2593.5</v>
      </c>
      <c r="F13" s="10">
        <f>VLOOKUP($A13,[4]Hoja2!$A$9:$AG$87,27,0)</f>
        <v>71.75</v>
      </c>
      <c r="G13" s="10">
        <f>VLOOKUP($A13,[4]Hoja2!$A$9:$AG$87,28,0)</f>
        <v>2521.75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152</v>
      </c>
      <c r="E14" s="10">
        <f>VLOOKUP($A14,[4]Hoja2!$A$9:$AG$87,7,0)</f>
        <v>2593.5</v>
      </c>
      <c r="F14" s="10">
        <f>VLOOKUP($A14,[4]Hoja2!$A$9:$AG$87,27,0)</f>
        <v>73.31</v>
      </c>
      <c r="G14" s="10">
        <f>VLOOKUP($A14,[4]Hoja2!$A$9:$AG$87,28,0)</f>
        <v>2520.19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152</v>
      </c>
      <c r="E15" s="10">
        <f>VLOOKUP($A15,[4]Hoja2!$A$9:$AG$87,7,0)</f>
        <v>3959.1</v>
      </c>
      <c r="F15" s="10">
        <f>VLOOKUP($A15,[4]Hoja2!$A$9:$AG$87,27,0)</f>
        <v>420.81</v>
      </c>
      <c r="G15" s="10">
        <f>VLOOKUP($A15,[4]Hoja2!$A$9:$AG$87,28,0)</f>
        <v>3538.29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152</v>
      </c>
      <c r="E16" s="10">
        <f>VLOOKUP($A16,[4]Hoja2!$A$9:$AG$87,7,0)</f>
        <v>4069.85</v>
      </c>
      <c r="F16" s="10">
        <f>VLOOKUP($A16,[4]Hoja2!$A$9:$AG$87,27,0)</f>
        <v>431.79</v>
      </c>
      <c r="G16" s="10">
        <f>VLOOKUP($A16,[4]Hoja2!$A$9:$AG$87,28,0)</f>
        <v>3638.06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152</v>
      </c>
      <c r="E17" s="10">
        <f>VLOOKUP($A17,[4]Hoja2!$A$9:$AG$87,7,0)</f>
        <v>4352.55</v>
      </c>
      <c r="F17" s="10">
        <f>VLOOKUP($A17,[4]Hoja2!$A$9:$AG$87,27,0)</f>
        <v>476.51</v>
      </c>
      <c r="G17" s="10">
        <f>VLOOKUP($A17,[4]Hoja2!$A$9:$AG$87,28,0)</f>
        <v>3876.04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152</v>
      </c>
      <c r="E18" s="10">
        <f>VLOOKUP($A18,[4]Hoja2!$A$9:$AG$87,7,0)</f>
        <v>4069.85</v>
      </c>
      <c r="F18" s="10">
        <f>VLOOKUP($A18,[4]Hoja2!$A$9:$AG$87,27,0)</f>
        <v>431.79</v>
      </c>
      <c r="G18" s="10">
        <f>VLOOKUP($A18,[4]Hoja2!$A$9:$AG$87,28,0)</f>
        <v>3638.06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152</v>
      </c>
      <c r="E19" s="10">
        <f>VLOOKUP($A19,[4]Hoja2!$A$9:$AG$87,7,0)</f>
        <v>7204.5</v>
      </c>
      <c r="F19" s="10">
        <f>VLOOKUP($A19,[4]Hoja2!$A$9:$AG$87,27,0)</f>
        <v>1116.17</v>
      </c>
      <c r="G19" s="10">
        <f>VLOOKUP($A19,[4]Hoja2!$A$9:$AG$87,28,0)</f>
        <v>6088.33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152</v>
      </c>
      <c r="E20" s="10">
        <f>VLOOKUP($A20,[4]Hoja2!$A$9:$AG$87,7,0)</f>
        <v>1478.64</v>
      </c>
      <c r="F20" s="10">
        <f>VLOOKUP($A20,[4]Hoja2!$A$9:$AG$87,27,0)</f>
        <v>-118.79</v>
      </c>
      <c r="G20" s="10">
        <f>VLOOKUP($A20,[4]Hoja2!$A$9:$AG$87,28,0)</f>
        <v>1597.43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152</v>
      </c>
      <c r="E21" s="10">
        <f>VLOOKUP($A21,[4]Hoja2!$A$9:$AG$87,7,0)</f>
        <v>8714.74</v>
      </c>
      <c r="F21" s="10">
        <f>VLOOKUP($A21,[4]Hoja2!$A$9:$AG$87,27,0)</f>
        <v>1515.82</v>
      </c>
      <c r="G21" s="10">
        <f>VLOOKUP($A21,[4]Hoja2!$A$9:$AG$87,28,0)</f>
        <v>7198.92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152</v>
      </c>
      <c r="E22" s="10">
        <f>VLOOKUP($A22,[4]Hoja2!$A$9:$AG$87,7,0)</f>
        <v>5883.75</v>
      </c>
      <c r="F22" s="10">
        <f>VLOOKUP($A22,[4]Hoja2!$A$9:$AG$87,27,0)</f>
        <v>793.14</v>
      </c>
      <c r="G22" s="10">
        <f>VLOOKUP($A22,[4]Hoja2!$A$9:$AG$87,28,0)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144</v>
      </c>
      <c r="D23" s="3" t="s">
        <v>152</v>
      </c>
      <c r="E23" s="10">
        <f>VLOOKUP($A23,[4]Hoja2!$A$9:$AG$87,7,0)</f>
        <v>5223</v>
      </c>
      <c r="F23" s="10">
        <f>VLOOKUP($A23,[4]Hoja2!$A$9:$AG$87,27,0)</f>
        <v>2641.33</v>
      </c>
      <c r="G23" s="10">
        <f>VLOOKUP($A23,[4]Hoja2!$A$9:$AG$87,28,0)</f>
        <v>2581.67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152</v>
      </c>
      <c r="E24" s="10">
        <f>VLOOKUP($A24,[4]Hoja2!$A$9:$AG$87,7,0)</f>
        <v>2667.3</v>
      </c>
      <c r="F24" s="10">
        <f>VLOOKUP($A24,[4]Hoja2!$A$9:$AG$87,27,0)</f>
        <v>96.74</v>
      </c>
      <c r="G24" s="10">
        <f>VLOOKUP($A24,[4]Hoja2!$A$9:$AG$87,28,0)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152</v>
      </c>
      <c r="E25" s="10">
        <f>VLOOKUP($A25,[4]Hoja2!$A$9:$AG$87,7,0)</f>
        <v>4352.55</v>
      </c>
      <c r="F25" s="10">
        <f>VLOOKUP($A25,[4]Hoja2!$A$9:$AG$87,27,0)</f>
        <v>2268.75</v>
      </c>
      <c r="G25" s="10">
        <f>VLOOKUP($A25,[4]Hoja2!$A$9:$AG$87,28,0)</f>
        <v>2083.8000000000002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152</v>
      </c>
      <c r="E26" s="10">
        <f>VLOOKUP($A26,[4]Hoja2!$A$9:$AG$87,7,0)</f>
        <v>8714.74</v>
      </c>
      <c r="F26" s="10">
        <f>VLOOKUP($A26,[4]Hoja2!$A$9:$AG$87,27,0)</f>
        <v>1471.12</v>
      </c>
      <c r="G26" s="10">
        <f>VLOOKUP($A26,[4]Hoja2!$A$9:$AG$87,28,0)</f>
        <v>7243.62</v>
      </c>
      <c r="K26" s="9"/>
    </row>
    <row r="27" spans="1:11" ht="12" customHeight="1" x14ac:dyDescent="0.25">
      <c r="A27" s="6" t="s">
        <v>80</v>
      </c>
      <c r="B27" s="10" t="s">
        <v>81</v>
      </c>
      <c r="C27" s="3" t="s">
        <v>43</v>
      </c>
      <c r="D27" s="3" t="s">
        <v>152</v>
      </c>
      <c r="E27" s="10">
        <f>VLOOKUP($A27,[4]Hoja2!$A$9:$AG$87,7,0)</f>
        <v>8714.74</v>
      </c>
      <c r="F27" s="10">
        <f>VLOOKUP($A27,[4]Hoja2!$A$9:$AG$87,27,0)</f>
        <v>1471.12</v>
      </c>
      <c r="G27" s="10">
        <f>VLOOKUP($A27,[4]Hoja2!$A$9:$AG$87,28,0)</f>
        <v>7243.62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152</v>
      </c>
      <c r="E28" s="10">
        <f>VLOOKUP($A28,[4]Hoja2!$A$9:$AG$87,7,0)</f>
        <v>2122.9499999999998</v>
      </c>
      <c r="F28" s="10">
        <f>VLOOKUP($A28,[4]Hoja2!$A$9:$AG$87,27,0)</f>
        <v>-7.34</v>
      </c>
      <c r="G28" s="10">
        <f>VLOOKUP($A28,[4]Hoja2!$A$9:$AG$87,28,0)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152</v>
      </c>
      <c r="E29" s="10">
        <f>VLOOKUP($A29,[4]Hoja2!$A$9:$AG$87,7,0)</f>
        <v>3330</v>
      </c>
      <c r="F29" s="10">
        <f>VLOOKUP($A29,[4]Hoja2!$A$9:$AG$87,27,0)</f>
        <v>207.3</v>
      </c>
      <c r="G29" s="10">
        <f>VLOOKUP($A29,[4]Hoja2!$A$9:$AG$87,28,0)</f>
        <v>3122.7</v>
      </c>
      <c r="K29" s="9"/>
    </row>
    <row r="30" spans="1:11" ht="12" customHeight="1" x14ac:dyDescent="0.25">
      <c r="A30" s="6" t="s">
        <v>131</v>
      </c>
      <c r="B30" s="10" t="s">
        <v>132</v>
      </c>
      <c r="C30" s="3" t="s">
        <v>54</v>
      </c>
      <c r="D30" s="3" t="s">
        <v>152</v>
      </c>
      <c r="E30" s="10">
        <f>VLOOKUP($A30,[4]Hoja2!$A$9:$AG$87,7,0)</f>
        <v>11893.78</v>
      </c>
      <c r="F30" s="10">
        <f>VLOOKUP($A30,[4]Hoja2!$A$9:$AG$87,27,0)</f>
        <v>2238.38</v>
      </c>
      <c r="G30" s="10">
        <f>VLOOKUP($A30,[4]Hoja2!$A$9:$AG$87,28,0)</f>
        <v>9655.4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152</v>
      </c>
      <c r="E31" s="10">
        <f>VLOOKUP($A31,[4]Hoja2!$A$9:$AG$87,7,0)</f>
        <v>2593.5</v>
      </c>
      <c r="F31" s="10">
        <f>VLOOKUP($A31,[4]Hoja2!$A$9:$AG$87,27,0)</f>
        <v>999.37</v>
      </c>
      <c r="G31" s="10">
        <f>VLOOKUP($A31,[4]Hoja2!$A$9:$AG$87,28,0)</f>
        <v>1594.13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152</v>
      </c>
      <c r="E32" s="10">
        <f>VLOOKUP($A32,[4]Hoja2!$A$9:$AG$87,7,0)</f>
        <v>1848.3</v>
      </c>
      <c r="F32" s="10">
        <f>VLOOKUP($A32,[4]Hoja2!$A$9:$AG$87,27,0)</f>
        <v>-83.21</v>
      </c>
      <c r="G32" s="10">
        <f>VLOOKUP($A32,[4]Hoja2!$A$9:$AG$87,28,0)</f>
        <v>1931.51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152</v>
      </c>
      <c r="E33" s="10">
        <f>VLOOKUP($A33,[4]Hoja2!$A$9:$AG$87,7,0)</f>
        <v>4069.85</v>
      </c>
      <c r="F33" s="10">
        <f>VLOOKUP($A33,[4]Hoja2!$A$9:$AG$87,27,0)</f>
        <v>431.79</v>
      </c>
      <c r="G33" s="10">
        <f>VLOOKUP($A33,[4]Hoja2!$A$9:$AG$87,28,0)</f>
        <v>3638.06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152</v>
      </c>
      <c r="E34" s="10">
        <f>VLOOKUP($A34,[4]Hoja2!$A$9:$AG$87,7,0)</f>
        <v>8714.74</v>
      </c>
      <c r="F34" s="10">
        <f>VLOOKUP($A34,[4]Hoja2!$A$9:$AG$87,27,0)</f>
        <v>1471.12</v>
      </c>
      <c r="G34" s="10">
        <f>VLOOKUP($A34,[4]Hoja2!$A$9:$AG$87,28,0)</f>
        <v>7243.62</v>
      </c>
      <c r="K34" s="9"/>
    </row>
    <row r="35" spans="1:11" ht="12" customHeight="1" x14ac:dyDescent="0.25">
      <c r="A35" s="6" t="s">
        <v>133</v>
      </c>
      <c r="B35" s="10" t="s">
        <v>134</v>
      </c>
      <c r="C35" s="3" t="s">
        <v>45</v>
      </c>
      <c r="D35" s="3" t="s">
        <v>152</v>
      </c>
      <c r="E35" s="10">
        <f>VLOOKUP($A35,[4]Hoja2!$A$9:$AG$87,7,0)</f>
        <v>5555.37</v>
      </c>
      <c r="F35" s="10">
        <f>VLOOKUP($A35,[4]Hoja2!$A$9:$AG$87,27,0)</f>
        <v>721.35</v>
      </c>
      <c r="G35" s="10">
        <f>VLOOKUP($A35,[4]Hoja2!$A$9:$AG$87,28,0)</f>
        <v>4834.0200000000004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152</v>
      </c>
      <c r="E36" s="10">
        <f>VLOOKUP($A36,[4]Hoja2!$A$9:$AG$87,7,0)</f>
        <v>3192</v>
      </c>
      <c r="F36" s="10">
        <f>VLOOKUP($A36,[4]Hoja2!$A$9:$AG$87,27,0)</f>
        <v>1740.04</v>
      </c>
      <c r="G36" s="10">
        <f>VLOOKUP($A36,[4]Hoja2!$A$9:$AG$87,28,0)</f>
        <v>1451.96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152</v>
      </c>
      <c r="E37" s="10">
        <f>VLOOKUP($A37,[4]Hoja2!$A$9:$AG$87,7,0)</f>
        <v>11893.78</v>
      </c>
      <c r="F37" s="10">
        <f>VLOOKUP($A37,[4]Hoja2!$A$9:$AG$87,27,0)</f>
        <v>2238.38</v>
      </c>
      <c r="G37" s="10">
        <f>VLOOKUP($A37,[4]Hoja2!$A$9:$AG$87,28,0)</f>
        <v>9655.4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152</v>
      </c>
      <c r="E38" s="10">
        <f>VLOOKUP($A38,[4]Hoja2!$A$9:$AG$87,7,0)</f>
        <v>6403.75</v>
      </c>
      <c r="F38" s="10">
        <f>VLOOKUP($A38,[4]Hoja2!$A$9:$AG$87,27,0)</f>
        <v>917.19</v>
      </c>
      <c r="G38" s="10">
        <f>VLOOKUP($A38,[4]Hoja2!$A$9:$AG$87,28,0)</f>
        <v>5486.56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152</v>
      </c>
      <c r="E39" s="10">
        <f>VLOOKUP($A39,[4]Hoja2!$A$9:$AG$87,7,0)</f>
        <v>4584</v>
      </c>
      <c r="F39" s="10">
        <f>VLOOKUP($A39,[4]Hoja2!$A$9:$AG$87,27,0)</f>
        <v>525.53</v>
      </c>
      <c r="G39" s="10">
        <f>VLOOKUP($A39,[4]Hoja2!$A$9:$AG$87,28,0)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152</v>
      </c>
      <c r="E40" s="10">
        <f>VLOOKUP($A40,[4]Hoja2!$A$9:$AG$87,7,0)</f>
        <v>6543.75</v>
      </c>
      <c r="F40" s="10">
        <f>VLOOKUP($A40,[4]Hoja2!$A$9:$AG$87,27,0)</f>
        <v>2809.08</v>
      </c>
      <c r="G40" s="10">
        <f>VLOOKUP($A40,[4]Hoja2!$A$9:$AG$87,28,0)</f>
        <v>3734.67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152</v>
      </c>
      <c r="E41" s="10">
        <f>VLOOKUP($A41,[4]Hoja2!$A$9:$AG$87,7,0)</f>
        <v>5555.37</v>
      </c>
      <c r="F41" s="10">
        <f>VLOOKUP($A41,[4]Hoja2!$A$9:$AG$87,27,0)</f>
        <v>721.33</v>
      </c>
      <c r="G41" s="10">
        <f>VLOOKUP($A41,[4]Hoja2!$A$9:$AG$87,28,0)</f>
        <v>4834.04</v>
      </c>
      <c r="K41" s="9"/>
    </row>
    <row r="42" spans="1:11" ht="12" customHeight="1" x14ac:dyDescent="0.25">
      <c r="A42" s="6" t="s">
        <v>153</v>
      </c>
      <c r="B42" s="10" t="s">
        <v>154</v>
      </c>
      <c r="C42" s="3" t="s">
        <v>44</v>
      </c>
      <c r="D42" s="3" t="s">
        <v>156</v>
      </c>
      <c r="E42" s="10">
        <f>VLOOKUP($A42,[5]Hoja2!$A$9:$AT$166,7,0)</f>
        <v>3150</v>
      </c>
      <c r="F42" s="10">
        <f>VLOOKUP($A42,[5]Hoja2!$A$9:$AT$166,26,0)</f>
        <v>161.43</v>
      </c>
      <c r="G42" s="10">
        <f>VLOOKUP($A42,[5]Hoja2!$A$9:$AT$166,27,0)</f>
        <v>2988.57</v>
      </c>
    </row>
    <row r="43" spans="1:11" ht="12" customHeight="1" x14ac:dyDescent="0.25">
      <c r="A43" s="6" t="s">
        <v>116</v>
      </c>
      <c r="B43" s="10" t="s">
        <v>117</v>
      </c>
      <c r="C43" s="3" t="s">
        <v>43</v>
      </c>
      <c r="D43" s="3" t="s">
        <v>152</v>
      </c>
      <c r="E43" s="10">
        <f>VLOOKUP($A43,[4]Hoja2!$A$9:$AG$87,7,0)</f>
        <v>4238.16</v>
      </c>
      <c r="F43" s="10">
        <f>VLOOKUP($A43,[4]Hoja2!$A$9:$AG$87,27,0)</f>
        <v>484.67</v>
      </c>
      <c r="G43" s="10">
        <f>VLOOKUP($A43,[4]Hoja2!$A$9:$AG$87,28,0)</f>
        <v>3753.49</v>
      </c>
      <c r="K43" s="9"/>
    </row>
    <row r="44" spans="1:11" ht="12" customHeight="1" x14ac:dyDescent="0.25">
      <c r="A44" s="6" t="s">
        <v>86</v>
      </c>
      <c r="B44" s="10" t="s">
        <v>87</v>
      </c>
      <c r="C44" s="3" t="s">
        <v>54</v>
      </c>
      <c r="D44" s="3" t="s">
        <v>152</v>
      </c>
      <c r="E44" s="10">
        <f>VLOOKUP($A44,[4]Hoja2!$A$9:$AG$87,7,0)</f>
        <v>8714.74</v>
      </c>
      <c r="F44" s="10">
        <f>VLOOKUP($A44,[4]Hoja2!$A$9:$AG$87,27,0)</f>
        <v>1471.12</v>
      </c>
      <c r="G44" s="10">
        <f>VLOOKUP($A44,[4]Hoja2!$A$9:$AG$87,28,0)</f>
        <v>7243.62</v>
      </c>
      <c r="K44" s="9"/>
    </row>
    <row r="45" spans="1:11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152</v>
      </c>
      <c r="E45" s="10">
        <f>VLOOKUP($A45,[4]Hoja2!$A$9:$AG$87,7,0)</f>
        <v>7204.5</v>
      </c>
      <c r="F45" s="10">
        <f>VLOOKUP($A45,[4]Hoja2!$A$9:$AG$87,27,0)</f>
        <v>3011.04</v>
      </c>
      <c r="G45" s="10">
        <f>VLOOKUP($A45,[4]Hoja2!$A$9:$AG$87,28,0)</f>
        <v>4193.46</v>
      </c>
      <c r="K45" s="9"/>
    </row>
    <row r="46" spans="1:11" ht="12" customHeight="1" x14ac:dyDescent="0.25">
      <c r="A46" s="6" t="s">
        <v>127</v>
      </c>
      <c r="B46" s="10" t="s">
        <v>128</v>
      </c>
      <c r="C46" s="3" t="s">
        <v>118</v>
      </c>
      <c r="D46" s="3" t="s">
        <v>152</v>
      </c>
      <c r="E46" s="10">
        <f>VLOOKUP($A46,[4]Hoja2!$A$9:$AG$87,7,0)</f>
        <v>4069.85</v>
      </c>
      <c r="F46" s="10">
        <f>VLOOKUP($A46,[4]Hoja2!$A$9:$AG$87,27,0)</f>
        <v>431.79</v>
      </c>
      <c r="G46" s="10">
        <f>VLOOKUP($A46,[4]Hoja2!$A$9:$AG$87,28,0)</f>
        <v>3638.06</v>
      </c>
      <c r="K46" s="9"/>
    </row>
    <row r="47" spans="1:11" ht="12" customHeight="1" x14ac:dyDescent="0.25">
      <c r="A47" s="9" t="s">
        <v>147</v>
      </c>
      <c r="B47" s="10" t="s">
        <v>148</v>
      </c>
      <c r="C47" s="3" t="s">
        <v>66</v>
      </c>
      <c r="D47" s="3" t="s">
        <v>152</v>
      </c>
      <c r="E47" s="10">
        <f>VLOOKUP($A47,[4]Hoja2!$A$9:$AG$87,7,0)</f>
        <v>4947.79</v>
      </c>
      <c r="F47" s="10">
        <f>VLOOKUP($A47,[4]Hoja2!$A$9:$AG$87,27,0)</f>
        <v>597.53</v>
      </c>
      <c r="G47" s="10">
        <f>VLOOKUP($A47,[4]Hoja2!$A$9:$AG$87,28,0)</f>
        <v>4350.26</v>
      </c>
      <c r="K47" s="9"/>
    </row>
    <row r="48" spans="1:11" ht="12" customHeight="1" x14ac:dyDescent="0.25">
      <c r="A48" s="6" t="s">
        <v>88</v>
      </c>
      <c r="B48" s="10" t="s">
        <v>89</v>
      </c>
      <c r="C48" s="3" t="s">
        <v>43</v>
      </c>
      <c r="D48" s="3" t="s">
        <v>152</v>
      </c>
      <c r="E48" s="10">
        <f>VLOOKUP($A48,[4]Hoja2!$A$9:$AG$87,7,0)</f>
        <v>4947.79</v>
      </c>
      <c r="F48" s="10">
        <f>VLOOKUP($A48,[4]Hoja2!$A$9:$AG$87,27,0)</f>
        <v>601.66</v>
      </c>
      <c r="G48" s="10">
        <f>VLOOKUP($A48,[4]Hoja2!$A$9:$AG$87,28,0)</f>
        <v>4346.13</v>
      </c>
      <c r="K48" s="9"/>
    </row>
    <row r="49" spans="1:13" ht="12" customHeight="1" x14ac:dyDescent="0.25">
      <c r="A49" s="6" t="s">
        <v>125</v>
      </c>
      <c r="B49" s="10" t="s">
        <v>126</v>
      </c>
      <c r="C49" s="3" t="s">
        <v>48</v>
      </c>
      <c r="D49" s="3" t="s">
        <v>152</v>
      </c>
      <c r="E49" s="10">
        <v>0</v>
      </c>
      <c r="F49" s="10">
        <v>0</v>
      </c>
      <c r="G49" s="10">
        <v>0</v>
      </c>
      <c r="K49" s="9"/>
    </row>
    <row r="50" spans="1:13" ht="12" customHeight="1" x14ac:dyDescent="0.25">
      <c r="A50" s="6" t="s">
        <v>38</v>
      </c>
      <c r="B50" s="10" t="str">
        <f>VLOOKUP(A50,[1]Hoja2!$A$13:$AF$47,2,0)</f>
        <v>Martinez Macias  Norma Irene</v>
      </c>
      <c r="C50" s="3" t="s">
        <v>44</v>
      </c>
      <c r="D50" s="3" t="s">
        <v>152</v>
      </c>
      <c r="E50" s="10">
        <f>VLOOKUP($A50,[4]Hoja2!$A$9:$AG$87,7,0)</f>
        <v>5772</v>
      </c>
      <c r="F50" s="10">
        <f>VLOOKUP($A50,[4]Hoja2!$A$9:$AG$87,27,0)</f>
        <v>769.54</v>
      </c>
      <c r="G50" s="10">
        <f>VLOOKUP($A50,[4]Hoja2!$A$9:$AG$87,28,0)</f>
        <v>5002.46</v>
      </c>
      <c r="K50" s="9"/>
    </row>
    <row r="51" spans="1:13" ht="12" customHeight="1" x14ac:dyDescent="0.25">
      <c r="A51" s="6" t="s">
        <v>33</v>
      </c>
      <c r="B51" s="10" t="str">
        <f>VLOOKUP(A51,[1]Hoja2!$A$13:$AF$47,2,0)</f>
        <v>Mata Avila Jesus</v>
      </c>
      <c r="C51" s="3" t="s">
        <v>52</v>
      </c>
      <c r="D51" s="3" t="s">
        <v>152</v>
      </c>
      <c r="E51" s="10">
        <f>VLOOKUP($A51,[4]Hoja2!$A$9:$AG$87,7,0)</f>
        <v>5137.5</v>
      </c>
      <c r="F51" s="10">
        <f>VLOOKUP($A51,[4]Hoja2!$A$9:$AG$87,27,0)</f>
        <v>1316.4</v>
      </c>
      <c r="G51" s="10">
        <f>VLOOKUP($A51,[4]Hoja2!$A$9:$AG$87,28,0)</f>
        <v>3821.1</v>
      </c>
      <c r="K51" s="9"/>
    </row>
    <row r="52" spans="1:13" ht="12" customHeight="1" x14ac:dyDescent="0.25">
      <c r="A52" s="6" t="s">
        <v>24</v>
      </c>
      <c r="B52" s="10" t="str">
        <f>VLOOKUP(A52,[1]Hoja2!$A$13:$AF$47,2,0)</f>
        <v>Melendez Quezada Owen Mario</v>
      </c>
      <c r="C52" s="3" t="s">
        <v>42</v>
      </c>
      <c r="D52" s="3" t="s">
        <v>152</v>
      </c>
      <c r="E52" s="10">
        <f>VLOOKUP($A52,[4]Hoja2!$A$9:$AG$87,7,0)</f>
        <v>4584</v>
      </c>
      <c r="F52" s="10">
        <f>VLOOKUP($A52,[4]Hoja2!$A$9:$AG$87,27,0)</f>
        <v>1003.39</v>
      </c>
      <c r="G52" s="10">
        <f>VLOOKUP($A52,[4]Hoja2!$A$9:$AG$87,28,0)</f>
        <v>3580.61</v>
      </c>
      <c r="K52" s="9"/>
    </row>
    <row r="53" spans="1:13" ht="12" customHeight="1" x14ac:dyDescent="0.25">
      <c r="A53" s="6" t="s">
        <v>90</v>
      </c>
      <c r="B53" s="10" t="s">
        <v>91</v>
      </c>
      <c r="C53" s="3" t="s">
        <v>43</v>
      </c>
      <c r="D53" s="3" t="s">
        <v>152</v>
      </c>
      <c r="E53" s="10">
        <f>VLOOKUP($A53,[4]Hoja2!$A$9:$AG$87,7,0)</f>
        <v>8714.74</v>
      </c>
      <c r="F53" s="10">
        <f>VLOOKUP($A53,[4]Hoja2!$A$9:$AG$87,27,0)</f>
        <v>1471.12</v>
      </c>
      <c r="G53" s="10">
        <f>VLOOKUP($A53,[4]Hoja2!$A$9:$AG$87,28,0)</f>
        <v>7243.62</v>
      </c>
      <c r="K53" s="9"/>
    </row>
    <row r="54" spans="1:13" ht="12" customHeight="1" x14ac:dyDescent="0.25">
      <c r="A54" s="6" t="s">
        <v>30</v>
      </c>
      <c r="B54" s="10" t="str">
        <f>VLOOKUP(A54,[1]Hoja2!$A$13:$AF$47,2,0)</f>
        <v>Meza Arana Mayra Gisela</v>
      </c>
      <c r="C54" s="3" t="s">
        <v>47</v>
      </c>
      <c r="D54" s="3" t="s">
        <v>152</v>
      </c>
      <c r="E54" s="10">
        <f>VLOOKUP($A54,[4]Hoja2!$A$9:$AG$87,7,0)</f>
        <v>5223</v>
      </c>
      <c r="F54" s="10">
        <f>VLOOKUP($A54,[4]Hoja2!$A$9:$AG$87,27,0)</f>
        <v>653.54999999999995</v>
      </c>
      <c r="G54" s="10">
        <f>VLOOKUP($A54,[4]Hoja2!$A$9:$AG$87,28,0)</f>
        <v>4569.45</v>
      </c>
      <c r="K54" s="9"/>
    </row>
    <row r="55" spans="1:13" ht="12" customHeight="1" x14ac:dyDescent="0.25">
      <c r="A55" s="6" t="s">
        <v>15</v>
      </c>
      <c r="B55" s="10" t="str">
        <f>VLOOKUP(A55,[1]Hoja2!$A$13:$AF$47,2,0)</f>
        <v>Muciño Velazquez Erika Viviana</v>
      </c>
      <c r="C55" s="3" t="s">
        <v>53</v>
      </c>
      <c r="D55" s="3" t="s">
        <v>152</v>
      </c>
      <c r="E55" s="10">
        <f>VLOOKUP($A55,[4]Hoja2!$A$9:$AG$87,7,0)</f>
        <v>4900.3500000000004</v>
      </c>
      <c r="F55" s="10">
        <f>VLOOKUP($A55,[4]Hoja2!$A$9:$AG$87,27,0)</f>
        <v>586.29999999999995</v>
      </c>
      <c r="G55" s="10">
        <f>VLOOKUP($A55,[4]Hoja2!$A$9:$AG$87,28,0)</f>
        <v>4314.05</v>
      </c>
      <c r="K55" s="9"/>
    </row>
    <row r="56" spans="1:13" ht="12" customHeight="1" x14ac:dyDescent="0.25">
      <c r="A56" s="6" t="s">
        <v>29</v>
      </c>
      <c r="B56" s="10" t="str">
        <f>VLOOKUP(A56,[1]Hoja2!$A$13:$AF$47,2,0)</f>
        <v>Murguia Escobedo Sandra Buenaventura</v>
      </c>
      <c r="C56" s="3" t="s">
        <v>54</v>
      </c>
      <c r="D56" s="3" t="s">
        <v>152</v>
      </c>
      <c r="E56" s="10">
        <f>VLOOKUP($A56,[4]Hoja2!$A$9:$AG$87,7,0)</f>
        <v>3959.1</v>
      </c>
      <c r="F56" s="10">
        <f>VLOOKUP($A56,[4]Hoja2!$A$9:$AG$87,27,0)</f>
        <v>420.79</v>
      </c>
      <c r="G56" s="10">
        <f>VLOOKUP($A56,[4]Hoja2!$A$9:$AG$87,28,0)</f>
        <v>3538.31</v>
      </c>
      <c r="K56" s="9"/>
    </row>
    <row r="57" spans="1:13" ht="12" customHeight="1" x14ac:dyDescent="0.25">
      <c r="A57" s="6" t="s">
        <v>92</v>
      </c>
      <c r="B57" s="10" t="s">
        <v>93</v>
      </c>
      <c r="C57" s="3" t="s">
        <v>43</v>
      </c>
      <c r="D57" s="3" t="s">
        <v>152</v>
      </c>
      <c r="E57" s="10">
        <f>VLOOKUP($A57,[4]Hoja2!$A$9:$AG$87,7,0)</f>
        <v>4947.79</v>
      </c>
      <c r="F57" s="10">
        <f>VLOOKUP($A57,[4]Hoja2!$A$9:$AG$87,27,0)</f>
        <v>590.22</v>
      </c>
      <c r="G57" s="10">
        <f>VLOOKUP($A57,[4]Hoja2!$A$9:$AG$87,28,0)</f>
        <v>4357.57</v>
      </c>
      <c r="K57" s="9"/>
    </row>
    <row r="58" spans="1:13" ht="12" customHeight="1" x14ac:dyDescent="0.25">
      <c r="A58" s="6" t="s">
        <v>68</v>
      </c>
      <c r="B58" s="10" t="s">
        <v>69</v>
      </c>
      <c r="C58" s="3" t="s">
        <v>67</v>
      </c>
      <c r="D58" s="3" t="s">
        <v>152</v>
      </c>
      <c r="E58" s="10">
        <f>VLOOKUP($A58,[4]Hoja2!$A$9:$AG$87,7,0)</f>
        <v>10000</v>
      </c>
      <c r="F58" s="10">
        <f>VLOOKUP($A58,[4]Hoja2!$A$9:$AG$87,27,0)</f>
        <v>1781.32</v>
      </c>
      <c r="G58" s="10">
        <f>VLOOKUP($A58,[4]Hoja2!$A$9:$AG$87,28,0)</f>
        <v>8218.68</v>
      </c>
      <c r="K58" s="9"/>
      <c r="M58" s="9"/>
    </row>
    <row r="59" spans="1:13" ht="12" customHeight="1" x14ac:dyDescent="0.25">
      <c r="A59" s="6" t="s">
        <v>114</v>
      </c>
      <c r="B59" s="10" t="s">
        <v>115</v>
      </c>
      <c r="C59" s="3" t="s">
        <v>43</v>
      </c>
      <c r="D59" s="3" t="s">
        <v>152</v>
      </c>
      <c r="E59" s="10">
        <f>VLOOKUP($A59,[4]Hoja2!$A$9:$AG$87,7,0)</f>
        <v>1478.64</v>
      </c>
      <c r="F59" s="10">
        <f>VLOOKUP($A59,[4]Hoja2!$A$9:$AG$87,27,0)</f>
        <v>-118.79</v>
      </c>
      <c r="G59" s="10">
        <f>VLOOKUP($A59,[4]Hoja2!$A$9:$AG$87,28,0)</f>
        <v>1597.43</v>
      </c>
      <c r="K59" s="9"/>
      <c r="M59" s="9"/>
    </row>
    <row r="60" spans="1:13" ht="12" customHeight="1" x14ac:dyDescent="0.25">
      <c r="A60" s="6" t="s">
        <v>94</v>
      </c>
      <c r="B60" s="10" t="s">
        <v>95</v>
      </c>
      <c r="C60" s="3" t="s">
        <v>42</v>
      </c>
      <c r="D60" s="3" t="s">
        <v>152</v>
      </c>
      <c r="E60" s="10">
        <f>VLOOKUP($A60,[4]Hoja2!$A$9:$AG$87,7,0)</f>
        <v>6807.31</v>
      </c>
      <c r="F60" s="10">
        <f>VLOOKUP($A60,[4]Hoja2!$A$9:$AG$87,27,0)</f>
        <v>1010.77</v>
      </c>
      <c r="G60" s="10">
        <f>VLOOKUP($A60,[4]Hoja2!$A$9:$AG$87,28,0)</f>
        <v>5796.54</v>
      </c>
      <c r="K60" s="9"/>
    </row>
    <row r="61" spans="1:13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152</v>
      </c>
      <c r="E61" s="10">
        <f>VLOOKUP($A61,[4]Hoja2!$A$9:$AG$87,7,0)</f>
        <v>4584</v>
      </c>
      <c r="F61" s="10">
        <f>VLOOKUP($A61,[4]Hoja2!$A$9:$AG$87,27,0)</f>
        <v>1246.25</v>
      </c>
      <c r="G61" s="10">
        <f>VLOOKUP($A61,[4]Hoja2!$A$9:$AG$87,28,0)</f>
        <v>3337.75</v>
      </c>
      <c r="K61" s="9"/>
    </row>
    <row r="62" spans="1:13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43</v>
      </c>
      <c r="D62" s="3" t="s">
        <v>152</v>
      </c>
      <c r="E62" s="10">
        <f>VLOOKUP($A62,[4]Hoja2!$A$9:$AG$87,7,0)</f>
        <v>4275</v>
      </c>
      <c r="F62" s="10">
        <f>VLOOKUP($A62,[4]Hoja2!$A$9:$AG$87,27,0)</f>
        <v>1691.88</v>
      </c>
      <c r="G62" s="10">
        <f>VLOOKUP($A62,[4]Hoja2!$A$9:$AG$87,28,0)</f>
        <v>2583.12</v>
      </c>
      <c r="K62" s="9"/>
    </row>
    <row r="63" spans="1:13" ht="12" customHeight="1" x14ac:dyDescent="0.25">
      <c r="A63" s="6" t="s">
        <v>129</v>
      </c>
      <c r="B63" s="10" t="s">
        <v>130</v>
      </c>
      <c r="C63" s="3" t="s">
        <v>46</v>
      </c>
      <c r="D63" s="3" t="s">
        <v>152</v>
      </c>
      <c r="E63" s="10">
        <f>VLOOKUP($A63,[4]Hoja2!$A$9:$AG$87,7,0)</f>
        <v>11893.78</v>
      </c>
      <c r="F63" s="10">
        <f>VLOOKUP($A63,[4]Hoja2!$A$9:$AG$87,27,0)</f>
        <v>2238.38</v>
      </c>
      <c r="G63" s="10">
        <f>VLOOKUP($A63,[4]Hoja2!$A$9:$AG$87,28,0)</f>
        <v>9655.4</v>
      </c>
      <c r="K63" s="9"/>
    </row>
    <row r="64" spans="1:13" ht="12" customHeight="1" x14ac:dyDescent="0.25">
      <c r="A64" s="6" t="s">
        <v>96</v>
      </c>
      <c r="B64" s="10" t="s">
        <v>97</v>
      </c>
      <c r="C64" s="3" t="s">
        <v>43</v>
      </c>
      <c r="D64" s="3" t="s">
        <v>152</v>
      </c>
      <c r="E64" s="10">
        <f>VLOOKUP($A64,[4]Hoja2!$A$9:$AG$87,7,0)</f>
        <v>6166.42</v>
      </c>
      <c r="F64" s="10">
        <f>VLOOKUP($A64,[4]Hoja2!$A$9:$AG$87,27,0)</f>
        <v>1937.78</v>
      </c>
      <c r="G64" s="10">
        <f>VLOOKUP($A64,[4]Hoja2!$A$9:$AG$87,28,0)</f>
        <v>4228.6400000000003</v>
      </c>
      <c r="K64" s="9"/>
    </row>
    <row r="65" spans="1:13" ht="12" customHeight="1" x14ac:dyDescent="0.25">
      <c r="A65" s="6" t="s">
        <v>98</v>
      </c>
      <c r="B65" s="10" t="s">
        <v>99</v>
      </c>
      <c r="C65" s="3" t="s">
        <v>66</v>
      </c>
      <c r="D65" s="3" t="s">
        <v>152</v>
      </c>
      <c r="E65" s="10">
        <f>VLOOKUP($A65,[4]Hoja2!$A$9:$AG$87,7,0)</f>
        <v>1848.3</v>
      </c>
      <c r="F65" s="10">
        <f>VLOOKUP($A65,[4]Hoja2!$A$9:$AG$87,27,0)</f>
        <v>166.79</v>
      </c>
      <c r="G65" s="10">
        <f>VLOOKUP($A65,[4]Hoja2!$A$9:$AG$87,28,0)</f>
        <v>1681.51</v>
      </c>
      <c r="K65" s="9"/>
    </row>
    <row r="66" spans="1:13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46</v>
      </c>
      <c r="D66" s="3" t="s">
        <v>152</v>
      </c>
      <c r="E66" s="10">
        <f>VLOOKUP($A66,[4]Hoja2!$A$9:$AG$87,7,0)</f>
        <v>3959.1</v>
      </c>
      <c r="F66" s="10">
        <f>VLOOKUP($A66,[4]Hoja2!$A$9:$AG$87,27,0)</f>
        <v>620.80999999999995</v>
      </c>
      <c r="G66" s="10">
        <f>VLOOKUP($A66,[4]Hoja2!$A$9:$AG$87,28,0)</f>
        <v>3338.29</v>
      </c>
      <c r="K66" s="9"/>
    </row>
    <row r="67" spans="1:13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152</v>
      </c>
      <c r="E67" s="10">
        <f>VLOOKUP($A67,[4]Hoja2!$A$9:$AG$87,7,0)</f>
        <v>7752</v>
      </c>
      <c r="F67" s="10">
        <f>VLOOKUP($A67,[4]Hoja2!$A$9:$AG$87,27,0)</f>
        <v>2963.53</v>
      </c>
      <c r="G67" s="10">
        <f>VLOOKUP($A67,[4]Hoja2!$A$9:$AG$87,28,0)</f>
        <v>4788.47</v>
      </c>
      <c r="K67" s="9"/>
      <c r="M67" s="9"/>
    </row>
    <row r="68" spans="1:13" ht="12" customHeight="1" x14ac:dyDescent="0.25">
      <c r="A68" s="6" t="s">
        <v>100</v>
      </c>
      <c r="B68" s="10" t="s">
        <v>101</v>
      </c>
      <c r="C68" s="3" t="s">
        <v>42</v>
      </c>
      <c r="D68" s="3" t="s">
        <v>152</v>
      </c>
      <c r="E68" s="10">
        <f>VLOOKUP($A68,[4]Hoja2!$A$9:$AG$87,7,0)</f>
        <v>8714.74</v>
      </c>
      <c r="F68" s="10">
        <f>VLOOKUP($A68,[4]Hoja2!$A$9:$AG$87,27,0)</f>
        <v>1471.12</v>
      </c>
      <c r="G68" s="10">
        <f>VLOOKUP($A68,[4]Hoja2!$A$9:$AG$87,28,0)</f>
        <v>7243.62</v>
      </c>
      <c r="K68" s="9"/>
      <c r="M68" s="9"/>
    </row>
    <row r="69" spans="1:13" ht="12" customHeight="1" x14ac:dyDescent="0.25">
      <c r="A69" s="6" t="s">
        <v>20</v>
      </c>
      <c r="B69" s="10" t="str">
        <f>VLOOKUP(A69,[1]Hoja2!$A$13:$AF$47,2,0)</f>
        <v>Sanchez Sanchez Micaela</v>
      </c>
      <c r="C69" s="3" t="s">
        <v>45</v>
      </c>
      <c r="D69" s="3" t="s">
        <v>152</v>
      </c>
      <c r="E69" s="10">
        <f>VLOOKUP($A69,[4]Hoja2!$A$9:$AG$87,7,0)</f>
        <v>1848.3</v>
      </c>
      <c r="F69" s="10">
        <f>VLOOKUP($A69,[4]Hoja2!$A$9:$AG$87,27,0)</f>
        <v>-83.21</v>
      </c>
      <c r="G69" s="10">
        <f>VLOOKUP($A69,[4]Hoja2!$A$9:$AG$87,28,0)</f>
        <v>1931.51</v>
      </c>
      <c r="K69" s="9"/>
      <c r="M69" s="9"/>
    </row>
    <row r="70" spans="1:13" ht="12" customHeight="1" x14ac:dyDescent="0.25">
      <c r="A70" s="6" t="s">
        <v>102</v>
      </c>
      <c r="B70" s="10" t="s">
        <v>103</v>
      </c>
      <c r="C70" s="3" t="s">
        <v>66</v>
      </c>
      <c r="D70" s="3" t="s">
        <v>152</v>
      </c>
      <c r="E70" s="10">
        <f>VLOOKUP($A70,[4]Hoja2!$A$9:$AG$87,7,0)</f>
        <v>1848.3</v>
      </c>
      <c r="F70" s="10">
        <f>VLOOKUP($A70,[4]Hoja2!$A$9:$AG$87,27,0)</f>
        <v>-83.21</v>
      </c>
      <c r="G70" s="10">
        <f>VLOOKUP($A70,[4]Hoja2!$A$9:$AG$87,28,0)</f>
        <v>1931.51</v>
      </c>
      <c r="K70" s="9"/>
    </row>
    <row r="71" spans="1:13" ht="12" customHeight="1" x14ac:dyDescent="0.25">
      <c r="A71" s="6" t="s">
        <v>14</v>
      </c>
      <c r="B71" s="10" t="str">
        <f>VLOOKUP(A71,[1]Hoja2!$A$13:$AF$47,2,0)</f>
        <v>Santoyo Ramos María Guadalupe</v>
      </c>
      <c r="C71" s="3" t="s">
        <v>55</v>
      </c>
      <c r="D71" s="3" t="s">
        <v>152</v>
      </c>
      <c r="E71" s="10">
        <f>VLOOKUP($A71,[4]Hoja2!$A$9:$AG$87,7,0)</f>
        <v>3525.75</v>
      </c>
      <c r="F71" s="10">
        <f>VLOOKUP($A71,[4]Hoja2!$A$9:$AG$87,27,0)</f>
        <v>252.39</v>
      </c>
      <c r="G71" s="10">
        <f>VLOOKUP($A71,[4]Hoja2!$A$9:$AG$87,28,0)</f>
        <v>3273.36</v>
      </c>
      <c r="K71" s="9"/>
    </row>
    <row r="72" spans="1:13" ht="12" customHeight="1" x14ac:dyDescent="0.25">
      <c r="A72" s="6" t="s">
        <v>27</v>
      </c>
      <c r="B72" s="10" t="str">
        <f>VLOOKUP(A72,[1]Hoja2!$A$13:$AF$47,2,0)</f>
        <v>Tovar Lopez Rogelio</v>
      </c>
      <c r="C72" s="3" t="s">
        <v>43</v>
      </c>
      <c r="D72" s="3" t="s">
        <v>152</v>
      </c>
      <c r="E72" s="10">
        <f>VLOOKUP($A72,[4]Hoja2!$A$9:$AG$87,7,0)</f>
        <v>7875</v>
      </c>
      <c r="F72" s="10">
        <f>VLOOKUP($A72,[4]Hoja2!$A$9:$AG$87,27,0)</f>
        <v>2154.39</v>
      </c>
      <c r="G72" s="10">
        <f>VLOOKUP($A72,[4]Hoja2!$A$9:$AG$87,28,0)</f>
        <v>5720.61</v>
      </c>
      <c r="K72" s="9"/>
    </row>
    <row r="73" spans="1:13" ht="23.45" customHeight="1" x14ac:dyDescent="0.25">
      <c r="B73" s="7" t="s">
        <v>41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13" ht="7.9" customHeight="1" x14ac:dyDescent="0.25">
      <c r="A74" s="6" t="s">
        <v>25</v>
      </c>
      <c r="B74" s="10" t="str">
        <f>VLOOKUP(A74,[1]Hoja2!$A$13:$AF$47,2,0)</f>
        <v>Rodriguez Rodriguez Jose Luis</v>
      </c>
      <c r="C74" s="3" t="s">
        <v>56</v>
      </c>
      <c r="D74" s="3" t="s">
        <v>152</v>
      </c>
      <c r="E74" s="10">
        <f>VLOOKUP($A74,[4]Hoja2!$A$9:$AG$87,7,0)</f>
        <v>2361.75</v>
      </c>
      <c r="F74" s="10">
        <f>VLOOKUP($A74,[4]Hoja2!$A$9:$AG$87,27,0)</f>
        <v>42.92</v>
      </c>
      <c r="G74" s="10">
        <f>VLOOKUP($A74,[4]Hoja2!$A$9:$AG$87,28,0)</f>
        <v>2318.83</v>
      </c>
    </row>
    <row r="75" spans="1:13" ht="7.7" customHeight="1" x14ac:dyDescent="0.25">
      <c r="A75" s="6" t="s">
        <v>138</v>
      </c>
      <c r="B75" s="10" t="s">
        <v>139</v>
      </c>
      <c r="C75" s="3" t="s">
        <v>56</v>
      </c>
      <c r="D75" s="3" t="s">
        <v>152</v>
      </c>
      <c r="E75" s="10">
        <f>VLOOKUP($A75,[4]Hoja2!$A$9:$AG$87,7,0)</f>
        <v>3152.55</v>
      </c>
      <c r="F75" s="10">
        <f>VLOOKUP($A75,[4]Hoja2!$A$9:$AG$87,27,0)</f>
        <v>1015.76</v>
      </c>
      <c r="G75" s="10">
        <f>VLOOKUP($A75,[4]Hoja2!$A$9:$AG$87,28,0)</f>
        <v>2136.79</v>
      </c>
    </row>
    <row r="76" spans="1:13" ht="9" customHeight="1" x14ac:dyDescent="0.25">
      <c r="A76" s="6" t="s">
        <v>140</v>
      </c>
      <c r="B76" s="10" t="s">
        <v>141</v>
      </c>
      <c r="C76" s="3" t="s">
        <v>56</v>
      </c>
      <c r="D76" s="3" t="s">
        <v>152</v>
      </c>
      <c r="E76" s="10">
        <f>VLOOKUP($A76,[4]Hoja2!$A$9:$AG$87,7,0)</f>
        <v>4000</v>
      </c>
      <c r="F76" s="10">
        <f>VLOOKUP($A76,[4]Hoja2!$A$9:$AG$87,27,0)</f>
        <v>422.24</v>
      </c>
      <c r="G76" s="10">
        <f>VLOOKUP($A76,[4]Hoja2!$A$9:$AG$87,28,0)</f>
        <v>3577.76</v>
      </c>
    </row>
    <row r="77" spans="1:13" ht="7.7" customHeight="1" x14ac:dyDescent="0.25">
      <c r="A77" s="6" t="s">
        <v>142</v>
      </c>
      <c r="B77" s="10" t="s">
        <v>143</v>
      </c>
      <c r="C77" s="3" t="s">
        <v>56</v>
      </c>
      <c r="D77" s="3" t="s">
        <v>152</v>
      </c>
      <c r="E77" s="10">
        <f>VLOOKUP($A77,[4]Hoja2!$A$9:$AG$87,7,0)</f>
        <v>4000</v>
      </c>
      <c r="F77" s="10">
        <f>VLOOKUP($A77,[4]Hoja2!$A$9:$AG$87,27,0)</f>
        <v>422.24</v>
      </c>
      <c r="G77" s="10">
        <f>VLOOKUP($A77,[4]Hoja2!$A$9:$AG$87,28,0)</f>
        <v>3577.76</v>
      </c>
    </row>
    <row r="78" spans="1:13" ht="7.7" customHeight="1" x14ac:dyDescent="0.25">
      <c r="A78" s="6" t="s">
        <v>145</v>
      </c>
      <c r="B78" s="10" t="s">
        <v>146</v>
      </c>
      <c r="C78" s="3" t="s">
        <v>56</v>
      </c>
      <c r="D78" s="3" t="s">
        <v>152</v>
      </c>
      <c r="E78" s="10">
        <f>VLOOKUP($A78,[4]Hoja2!$A$9:$AG$87,7,0)</f>
        <v>3189</v>
      </c>
      <c r="F78" s="10">
        <f>VLOOKUP($A78,[4]Hoja2!$A$9:$AG$87,27,0)</f>
        <v>188.1</v>
      </c>
      <c r="G78" s="10">
        <f>VLOOKUP($A78,[4]Hoja2!$A$9:$AG$87,28,0)</f>
        <v>3000.9</v>
      </c>
    </row>
    <row r="79" spans="1:13" ht="9" customHeight="1" x14ac:dyDescent="0.25">
      <c r="A79" s="6" t="s">
        <v>135</v>
      </c>
      <c r="B79" s="10" t="s">
        <v>136</v>
      </c>
      <c r="C79" s="3" t="s">
        <v>137</v>
      </c>
      <c r="D79" s="3" t="s">
        <v>152</v>
      </c>
      <c r="E79" s="10">
        <f>VLOOKUP($A79,[4]Hoja2!$A$9:$AG$87,7,0)</f>
        <v>2145.3000000000002</v>
      </c>
      <c r="F79" s="10">
        <f>VLOOKUP($A79,[4]Hoja2!$A$9:$AG$87,27,0)</f>
        <v>-64.2</v>
      </c>
      <c r="G79" s="10">
        <f>VLOOKUP($A79,[4]Hoja2!$A$9:$AG$87,28,0)</f>
        <v>2209.5</v>
      </c>
    </row>
    <row r="80" spans="1:13" ht="9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152</v>
      </c>
      <c r="E80" s="10">
        <f>VLOOKUP($A80,[4]Hoja2!$A$9:$AG$87,7,0)</f>
        <v>2559</v>
      </c>
      <c r="F80" s="10">
        <f>VLOOKUP($A80,[4]Hoja2!$A$9:$AG$87,27,0)</f>
        <v>65.84</v>
      </c>
      <c r="G80" s="10">
        <f>VLOOKUP($A80,[4]Hoja2!$A$9:$AG$87,28,0)</f>
        <v>2493.16</v>
      </c>
    </row>
    <row r="81" spans="1:7" ht="9" customHeight="1" x14ac:dyDescent="0.25">
      <c r="A81" s="6" t="s">
        <v>58</v>
      </c>
      <c r="B81" s="10" t="s">
        <v>59</v>
      </c>
      <c r="C81" s="3" t="s">
        <v>60</v>
      </c>
      <c r="D81" s="3" t="s">
        <v>152</v>
      </c>
      <c r="E81" s="10">
        <f>VLOOKUP($A81,[4]Hoja2!$A$9:$AG$87,7,0)</f>
        <v>8301.4699999999993</v>
      </c>
      <c r="F81" s="10">
        <f>VLOOKUP($A81,[4]Hoja2!$A$9:$AG$87,27,0)</f>
        <v>1371.39</v>
      </c>
      <c r="G81" s="10">
        <f>VLOOKUP($A81,[4]Hoja2!$A$9:$AG$87,28,0)</f>
        <v>6930.08</v>
      </c>
    </row>
    <row r="82" spans="1:7" ht="9" customHeight="1" x14ac:dyDescent="0.25">
      <c r="A82" s="6" t="s">
        <v>62</v>
      </c>
      <c r="B82" s="10" t="s">
        <v>63</v>
      </c>
      <c r="C82" s="3" t="s">
        <v>61</v>
      </c>
      <c r="D82" s="3" t="s">
        <v>152</v>
      </c>
      <c r="E82" s="10">
        <f>VLOOKUP($A82,[4]Hoja2!$A$9:$AG$87,7,0)</f>
        <v>1848.3</v>
      </c>
      <c r="F82" s="10">
        <f>VLOOKUP($A82,[4]Hoja2!$A$9:$AG$87,27,0)</f>
        <v>-83.21</v>
      </c>
      <c r="G82" s="10">
        <f>VLOOKUP($A82,[4]Hoja2!$A$9:$AG$87,28,0)</f>
        <v>1931.51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2021-11-26T20:25:24Z</dcterms:modified>
</cp:coreProperties>
</file>