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Ene" sheetId="1" r:id="rId1"/>
    <sheet name="2da ene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0" i="2" l="1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G7" i="2"/>
  <c r="F7" i="2"/>
  <c r="E7" i="2"/>
  <c r="G80" i="1" l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G7" i="1"/>
  <c r="F7" i="1"/>
  <c r="E7" i="1"/>
  <c r="B78" i="2" l="1"/>
  <c r="B73" i="2"/>
  <c r="B78" i="1" l="1"/>
  <c r="B71" i="2" l="1"/>
  <c r="B70" i="2"/>
  <c r="B68" i="2"/>
  <c r="B66" i="2"/>
  <c r="B65" i="2"/>
  <c r="B60" i="2"/>
  <c r="B59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3" i="1" l="1"/>
  <c r="B71" i="1" l="1"/>
  <c r="B70" i="1"/>
  <c r="B68" i="1"/>
  <c r="B66" i="1"/>
  <c r="B65" i="1"/>
  <c r="B60" i="1"/>
  <c r="B59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2" i="1" l="1"/>
  <c r="F84" i="1" s="1"/>
  <c r="G82" i="1"/>
  <c r="G84" i="1" s="1"/>
  <c r="E82" i="1"/>
  <c r="E84" i="1" s="1"/>
</calcChain>
</file>

<file path=xl/sharedStrings.xml><?xml version="1.0" encoding="utf-8"?>
<sst xmlns="http://schemas.openxmlformats.org/spreadsheetml/2006/main" count="550" uniqueCount="150">
  <si>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</si>
  <si>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</si>
  <si>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</si>
  <si>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</si>
  <si>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</si>
  <si>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</si>
  <si>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</si>
  <si>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</si>
  <si>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</si>
  <si>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</si>
  <si>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</si>
  <si>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</si>
  <si>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</si>
  <si>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</si>
  <si>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</si>
  <si>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</si>
  <si>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</si>
  <si>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</si>
  <si>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</si>
  <si>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</si>
  <si>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</si>
  <si>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</si>
  <si>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</si>
  <si>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</si>
  <si>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</si>
  <si>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</si>
  <si>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</si>
  <si>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</si>
  <si>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</si>
  <si>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</si>
  <si>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</si>
  <si>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</si>
  <si>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</si>
  <si>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</si>
  <si>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</si>
  <si>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</si>
  <si>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</si>
  <si>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</si>
  <si>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</si>
  <si>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</si>
  <si>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</si>
  <si>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</si>
  <si>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</si>
  <si>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</si>
  <si>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</si>
  <si>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</si>
  <si>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</si>
  <si>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</si>
  <si>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</si>
  <si>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</si>
  <si>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</si>
  <si>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</si>
  <si>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</si>
  <si>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</si>
  <si>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</si>
  <si>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</si>
  <si>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</si>
  <si>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</si>
  <si>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</si>
  <si>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</si>
  <si>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</si>
  <si>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</si>
  <si>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</si>
  <si>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</si>
  <si>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00854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</si>
  <si>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</si>
  <si>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</si>
  <si>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</si>
  <si>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</si>
  <si>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</si>
  <si>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</si>
  <si>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</si>
  <si>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</si>
  <si>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</si>
  <si>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</si>
  <si>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</si>
  <si>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</si>
  <si>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</si>
  <si>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</si>
  <si>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</si>
  <si>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</si>
  <si>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</si>
  <si>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</si>
  <si>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</si>
  <si>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</si>
  <si>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</si>
  <si>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</si>
  <si>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</si>
  <si>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</si>
  <si>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</si>
  <si>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</si>
  <si>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</si>
  <si>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</si>
  <si>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</si>
  <si>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</si>
  <si>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</si>
  <si>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</si>
  <si>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</si>
  <si>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</si>
  <si>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</si>
  <si>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</si>
  <si>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</si>
  <si>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</si>
  <si>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</si>
  <si>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</si>
  <si>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</si>
  <si>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</si>
  <si>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</si>
  <si>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</si>
  <si>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</si>
  <si>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</si>
  <si>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</si>
  <si>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</si>
  <si>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</si>
  <si>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</si>
  <si>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</si>
  <si>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</si>
  <si>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</si>
  <si>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</si>
  <si>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</si>
  <si>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</si>
  <si>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</si>
  <si>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</si>
  <si>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</si>
  <si>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</si>
  <si>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</si>
  <si>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</si>
  <si>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</si>
  <si>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</si>
  <si>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</si>
  <si>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</si>
  <si>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</si>
  <si>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</si>
  <si>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</si>
  <si>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</si>
  <si>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</si>
  <si>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</si>
  <si>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</si>
  <si>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</si>
  <si>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</si>
  <si>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</si>
  <si>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</si>
  <si>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</si>
  <si>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</si>
  <si>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</si>
  <si>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01 al 15 de Enero del 2020</t>
  </si>
  <si>
    <t>NOMINA DEL 1 AL 15 Enero 2020</t>
  </si>
  <si>
    <t>Negrete Francisco</t>
  </si>
  <si>
    <t>NOMINA DEL 16 AL 31 ENERO 2020</t>
  </si>
  <si>
    <t>16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</si>
</sst>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Ene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Ene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5099.25</v>
          </cell>
          <cell r="D9">
            <v>784.5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977.31</v>
          </cell>
          <cell r="J9">
            <v>0</v>
          </cell>
          <cell r="K9">
            <v>0</v>
          </cell>
          <cell r="L9">
            <v>0</v>
          </cell>
          <cell r="M9">
            <v>620</v>
          </cell>
          <cell r="N9">
            <v>173.57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1785.88</v>
          </cell>
          <cell r="V9">
            <v>4097.87</v>
          </cell>
          <cell r="W9">
            <v>119.05</v>
          </cell>
          <cell r="X9">
            <v>214.29</v>
          </cell>
          <cell r="Y9">
            <v>410.6</v>
          </cell>
          <cell r="Z9">
            <v>136.06</v>
          </cell>
          <cell r="AA9">
            <v>117.67</v>
          </cell>
          <cell r="AB9">
            <v>5286.46</v>
          </cell>
          <cell r="AC9">
            <v>743.94</v>
          </cell>
          <cell r="AD9">
            <v>340.14</v>
          </cell>
          <cell r="AE9">
            <v>68.03</v>
          </cell>
          <cell r="AF9">
            <v>0</v>
          </cell>
          <cell r="AG9">
            <v>6692.3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2247.6999999999998</v>
          </cell>
          <cell r="D10">
            <v>345.8</v>
          </cell>
          <cell r="E10">
            <v>0</v>
          </cell>
          <cell r="F10">
            <v>0</v>
          </cell>
          <cell r="G10">
            <v>2593.5</v>
          </cell>
          <cell r="H10">
            <v>0</v>
          </cell>
          <cell r="I10">
            <v>0</v>
          </cell>
          <cell r="J10">
            <v>0</v>
          </cell>
          <cell r="K10">
            <v>-160.30000000000001</v>
          </cell>
          <cell r="L10">
            <v>0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71.75</v>
          </cell>
          <cell r="V10">
            <v>2521.75</v>
          </cell>
          <cell r="W10">
            <v>52.48</v>
          </cell>
          <cell r="X10">
            <v>94.46</v>
          </cell>
          <cell r="Y10">
            <v>311.02</v>
          </cell>
          <cell r="Z10">
            <v>59.97</v>
          </cell>
          <cell r="AA10">
            <v>51.87</v>
          </cell>
          <cell r="AB10">
            <v>2330.25</v>
          </cell>
          <cell r="AC10">
            <v>457.96</v>
          </cell>
          <cell r="AD10">
            <v>149.93</v>
          </cell>
          <cell r="AE10">
            <v>29.99</v>
          </cell>
          <cell r="AF10">
            <v>0</v>
          </cell>
          <cell r="AG10">
            <v>3079.97</v>
          </cell>
        </row>
        <row r="11">
          <cell r="A11" t="str">
            <v>00005</v>
          </cell>
          <cell r="B11" t="str">
            <v>Contreras García Lucila</v>
          </cell>
          <cell r="C11">
            <v>6243.9</v>
          </cell>
          <cell r="D11">
            <v>960.6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215.94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1116.5999999999999</v>
          </cell>
          <cell r="V11">
            <v>6087.9</v>
          </cell>
          <cell r="W11">
            <v>145.77000000000001</v>
          </cell>
          <cell r="X11">
            <v>262.39</v>
          </cell>
          <cell r="Y11">
            <v>454.12</v>
          </cell>
          <cell r="Z11">
            <v>166.6</v>
          </cell>
          <cell r="AA11">
            <v>144.09</v>
          </cell>
          <cell r="AB11">
            <v>6473.09</v>
          </cell>
          <cell r="AC11">
            <v>862.28</v>
          </cell>
          <cell r="AD11">
            <v>416.49</v>
          </cell>
          <cell r="AE11">
            <v>83.3</v>
          </cell>
          <cell r="AF11">
            <v>0</v>
          </cell>
          <cell r="AG11">
            <v>8145.85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0</v>
          </cell>
          <cell r="G12">
            <v>5883.75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</v>
          </cell>
          <cell r="N12">
            <v>173.57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793.57</v>
          </cell>
          <cell r="V12">
            <v>5090.18</v>
          </cell>
          <cell r="W12">
            <v>119.05</v>
          </cell>
          <cell r="X12">
            <v>214.29</v>
          </cell>
          <cell r="Y12">
            <v>410.6</v>
          </cell>
          <cell r="Z12">
            <v>136.06</v>
          </cell>
          <cell r="AA12">
            <v>117.67</v>
          </cell>
          <cell r="AB12">
            <v>5286.46</v>
          </cell>
          <cell r="AC12">
            <v>743.94</v>
          </cell>
          <cell r="AD12">
            <v>340.14</v>
          </cell>
          <cell r="AE12">
            <v>68.03</v>
          </cell>
          <cell r="AF12">
            <v>0</v>
          </cell>
          <cell r="AG12">
            <v>6692.3</v>
          </cell>
        </row>
        <row r="13">
          <cell r="A13" t="str">
            <v>00015</v>
          </cell>
          <cell r="B13" t="str">
            <v>López Hueso Tayde Lucina</v>
          </cell>
          <cell r="C13">
            <v>6243.9</v>
          </cell>
          <cell r="D13">
            <v>960.6</v>
          </cell>
          <cell r="E13">
            <v>0</v>
          </cell>
          <cell r="F13">
            <v>0</v>
          </cell>
          <cell r="G13">
            <v>7204.5</v>
          </cell>
          <cell r="H13">
            <v>15</v>
          </cell>
          <cell r="I13">
            <v>1952.12</v>
          </cell>
          <cell r="J13">
            <v>0</v>
          </cell>
          <cell r="K13">
            <v>0</v>
          </cell>
          <cell r="L13">
            <v>0</v>
          </cell>
          <cell r="M13">
            <v>900.66</v>
          </cell>
          <cell r="N13">
            <v>215.94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3083.72</v>
          </cell>
          <cell r="V13">
            <v>4120.78</v>
          </cell>
          <cell r="W13">
            <v>145.77000000000001</v>
          </cell>
          <cell r="X13">
            <v>262.38</v>
          </cell>
          <cell r="Y13">
            <v>454.11</v>
          </cell>
          <cell r="Z13">
            <v>166.59</v>
          </cell>
          <cell r="AA13">
            <v>144.09</v>
          </cell>
          <cell r="AB13">
            <v>6472.97</v>
          </cell>
          <cell r="AC13">
            <v>862.26</v>
          </cell>
          <cell r="AD13">
            <v>416.48</v>
          </cell>
          <cell r="AE13">
            <v>83.3</v>
          </cell>
          <cell r="AF13">
            <v>0</v>
          </cell>
          <cell r="AG13">
            <v>8145.69</v>
          </cell>
        </row>
        <row r="14">
          <cell r="A14" t="str">
            <v>00021</v>
          </cell>
          <cell r="B14" t="str">
            <v>Rojas Lopez Miguel Angel</v>
          </cell>
          <cell r="C14">
            <v>3167.28</v>
          </cell>
          <cell r="D14">
            <v>527.88</v>
          </cell>
          <cell r="E14">
            <v>0</v>
          </cell>
          <cell r="F14">
            <v>0</v>
          </cell>
          <cell r="G14">
            <v>3695.16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280.7</v>
          </cell>
          <cell r="N14">
            <v>106.47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587.16999999999996</v>
          </cell>
          <cell r="V14">
            <v>3107.99</v>
          </cell>
          <cell r="W14">
            <v>74.77</v>
          </cell>
          <cell r="X14">
            <v>134.58000000000001</v>
          </cell>
          <cell r="Y14">
            <v>347.17</v>
          </cell>
          <cell r="Z14">
            <v>85.45</v>
          </cell>
          <cell r="AA14">
            <v>73.900000000000006</v>
          </cell>
          <cell r="AB14">
            <v>3320.07</v>
          </cell>
          <cell r="AC14">
            <v>556.52</v>
          </cell>
          <cell r="AD14">
            <v>213.62</v>
          </cell>
          <cell r="AE14">
            <v>42.72</v>
          </cell>
          <cell r="AF14">
            <v>0</v>
          </cell>
          <cell r="AG14">
            <v>4292.28</v>
          </cell>
        </row>
        <row r="15">
          <cell r="A15" t="str">
            <v>00023</v>
          </cell>
          <cell r="B15" t="str">
            <v>Santoyo Ramos María Guadalupe</v>
          </cell>
          <cell r="C15">
            <v>3055.65</v>
          </cell>
          <cell r="D15">
            <v>470.1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154.9</v>
          </cell>
          <cell r="N15">
            <v>97.92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252.82</v>
          </cell>
          <cell r="V15">
            <v>3272.93</v>
          </cell>
          <cell r="W15">
            <v>71.34</v>
          </cell>
          <cell r="X15">
            <v>128.41</v>
          </cell>
          <cell r="Y15">
            <v>332.89</v>
          </cell>
          <cell r="Z15">
            <v>81.53</v>
          </cell>
          <cell r="AA15">
            <v>70.52</v>
          </cell>
          <cell r="AB15">
            <v>3167.77</v>
          </cell>
          <cell r="AC15">
            <v>532.64</v>
          </cell>
          <cell r="AD15">
            <v>203.82</v>
          </cell>
          <cell r="AE15">
            <v>40.76</v>
          </cell>
          <cell r="AF15">
            <v>0</v>
          </cell>
          <cell r="AG15">
            <v>4097.04</v>
          </cell>
        </row>
        <row r="16">
          <cell r="A16" t="str">
            <v>00042</v>
          </cell>
          <cell r="B16" t="str">
            <v>Muciño Velazquez Erika Viviana</v>
          </cell>
          <cell r="C16">
            <v>4246.97</v>
          </cell>
          <cell r="D16">
            <v>653.38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142.02000000000001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586.74</v>
          </cell>
          <cell r="V16">
            <v>4313.6099999999997</v>
          </cell>
          <cell r="W16">
            <v>99.15</v>
          </cell>
          <cell r="X16">
            <v>178.47</v>
          </cell>
          <cell r="Y16">
            <v>378.19</v>
          </cell>
          <cell r="Z16">
            <v>113.32</v>
          </cell>
          <cell r="AA16">
            <v>98.01</v>
          </cell>
          <cell r="AB16">
            <v>4402.8900000000003</v>
          </cell>
          <cell r="AC16">
            <v>655.81</v>
          </cell>
          <cell r="AD16">
            <v>283.29000000000002</v>
          </cell>
          <cell r="AE16">
            <v>56.66</v>
          </cell>
          <cell r="AF16">
            <v>0</v>
          </cell>
          <cell r="AG16">
            <v>5609.98</v>
          </cell>
        </row>
        <row r="17">
          <cell r="A17" t="str">
            <v>00061</v>
          </cell>
          <cell r="B17" t="str">
            <v>Arreola Castañeda Alberto</v>
          </cell>
          <cell r="C17">
            <v>4333.29</v>
          </cell>
          <cell r="D17">
            <v>666.66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203.64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1019.46</v>
          </cell>
          <cell r="V17">
            <v>5787.85</v>
          </cell>
          <cell r="W17">
            <v>138.01</v>
          </cell>
          <cell r="X17">
            <v>248.43</v>
          </cell>
          <cell r="Y17">
            <v>441.49</v>
          </cell>
          <cell r="Z17">
            <v>157.72999999999999</v>
          </cell>
          <cell r="AA17">
            <v>136.15</v>
          </cell>
          <cell r="AB17">
            <v>6128.64</v>
          </cell>
          <cell r="AC17">
            <v>827.93</v>
          </cell>
          <cell r="AD17">
            <v>394.33</v>
          </cell>
          <cell r="AE17">
            <v>78.87</v>
          </cell>
          <cell r="AF17">
            <v>0</v>
          </cell>
          <cell r="AG17">
            <v>7723.65</v>
          </cell>
        </row>
        <row r="18">
          <cell r="A18" t="str">
            <v>00067</v>
          </cell>
          <cell r="B18" t="str">
            <v>Flores Diaz Maria De La Luz</v>
          </cell>
          <cell r="C18">
            <v>1839.89</v>
          </cell>
          <cell r="D18">
            <v>283.06</v>
          </cell>
          <cell r="E18">
            <v>0</v>
          </cell>
          <cell r="F18">
            <v>0</v>
          </cell>
          <cell r="G18">
            <v>2122.9499999999998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-65.63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-7.34</v>
          </cell>
          <cell r="V18">
            <v>2130.29</v>
          </cell>
          <cell r="W18">
            <v>42.95</v>
          </cell>
          <cell r="X18">
            <v>77.319999999999993</v>
          </cell>
          <cell r="Y18">
            <v>301.49</v>
          </cell>
          <cell r="Z18">
            <v>49.09</v>
          </cell>
          <cell r="AA18">
            <v>42.46</v>
          </cell>
          <cell r="AB18">
            <v>1907.43</v>
          </cell>
          <cell r="AC18">
            <v>421.76</v>
          </cell>
          <cell r="AD18">
            <v>122.73</v>
          </cell>
          <cell r="AE18">
            <v>24.55</v>
          </cell>
          <cell r="AF18">
            <v>0</v>
          </cell>
          <cell r="AG18">
            <v>2568.02</v>
          </cell>
        </row>
        <row r="19">
          <cell r="A19" t="str">
            <v>00071</v>
          </cell>
          <cell r="B19" t="str">
            <v>Huerta Gomez Elizabeth</v>
          </cell>
          <cell r="C19">
            <v>6107.5</v>
          </cell>
          <cell r="D19">
            <v>436.25</v>
          </cell>
          <cell r="E19">
            <v>0</v>
          </cell>
          <cell r="F19">
            <v>0</v>
          </cell>
          <cell r="G19">
            <v>6543.75</v>
          </cell>
          <cell r="H19">
            <v>0</v>
          </cell>
          <cell r="I19">
            <v>0</v>
          </cell>
          <cell r="J19">
            <v>1941.58</v>
          </cell>
          <cell r="K19">
            <v>0</v>
          </cell>
          <cell r="L19">
            <v>0</v>
          </cell>
          <cell r="M19">
            <v>759.53</v>
          </cell>
          <cell r="N19">
            <v>194.75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2895.86</v>
          </cell>
          <cell r="V19">
            <v>3647.89</v>
          </cell>
          <cell r="W19">
            <v>132.4</v>
          </cell>
          <cell r="X19">
            <v>238.32</v>
          </cell>
          <cell r="Y19">
            <v>432.34</v>
          </cell>
          <cell r="Z19">
            <v>151.32</v>
          </cell>
          <cell r="AA19">
            <v>130.88</v>
          </cell>
          <cell r="AB19">
            <v>5879.42</v>
          </cell>
          <cell r="AC19">
            <v>803.06</v>
          </cell>
          <cell r="AD19">
            <v>378.29</v>
          </cell>
          <cell r="AE19">
            <v>75.66</v>
          </cell>
          <cell r="AF19">
            <v>0</v>
          </cell>
          <cell r="AG19">
            <v>7418.63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0</v>
          </cell>
          <cell r="G20">
            <v>7752</v>
          </cell>
          <cell r="H20">
            <v>15</v>
          </cell>
          <cell r="I20">
            <v>1747.15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233.51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3013.27</v>
          </cell>
          <cell r="V20">
            <v>4738.7299999999996</v>
          </cell>
          <cell r="W20">
            <v>156.85</v>
          </cell>
          <cell r="X20">
            <v>282.33</v>
          </cell>
          <cell r="Y20">
            <v>472.16</v>
          </cell>
          <cell r="Z20">
            <v>179.26</v>
          </cell>
          <cell r="AA20">
            <v>155.04</v>
          </cell>
          <cell r="AB20">
            <v>6964.99</v>
          </cell>
          <cell r="AC20">
            <v>911.34</v>
          </cell>
          <cell r="AD20">
            <v>448.14</v>
          </cell>
          <cell r="AE20">
            <v>89.63</v>
          </cell>
          <cell r="AF20">
            <v>0</v>
          </cell>
          <cell r="AG20">
            <v>8748.4</v>
          </cell>
        </row>
        <row r="21">
          <cell r="A21" t="str">
            <v>00091</v>
          </cell>
          <cell r="B21" t="str">
            <v>Gonzalez Hernandez Javier</v>
          </cell>
          <cell r="C21">
            <v>1601.86</v>
          </cell>
          <cell r="D21">
            <v>246.44</v>
          </cell>
          <cell r="E21">
            <v>0</v>
          </cell>
          <cell r="F21">
            <v>0</v>
          </cell>
          <cell r="G21">
            <v>1848.3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-83.21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-83.21</v>
          </cell>
          <cell r="V21">
            <v>1931.51</v>
          </cell>
          <cell r="W21">
            <v>50.75</v>
          </cell>
          <cell r="X21">
            <v>91.36</v>
          </cell>
          <cell r="Y21">
            <v>309.29000000000002</v>
          </cell>
          <cell r="Z21">
            <v>42.74</v>
          </cell>
          <cell r="AA21">
            <v>36.97</v>
          </cell>
          <cell r="AB21">
            <v>1660.7</v>
          </cell>
          <cell r="AC21">
            <v>451.4</v>
          </cell>
          <cell r="AD21">
            <v>106.85</v>
          </cell>
          <cell r="AE21">
            <v>21.37</v>
          </cell>
          <cell r="AF21">
            <v>0</v>
          </cell>
          <cell r="AG21">
            <v>2320.0300000000002</v>
          </cell>
        </row>
        <row r="22">
          <cell r="A22" t="str">
            <v>00093</v>
          </cell>
          <cell r="B22" t="str">
            <v>Hernandez Virgen Veronica</v>
          </cell>
          <cell r="C22">
            <v>3972.8</v>
          </cell>
          <cell r="D22">
            <v>611.20000000000005</v>
          </cell>
          <cell r="E22">
            <v>0</v>
          </cell>
          <cell r="F22">
            <v>0</v>
          </cell>
          <cell r="G22">
            <v>4584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131.85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525.96</v>
          </cell>
          <cell r="V22">
            <v>4058.04</v>
          </cell>
          <cell r="W22">
            <v>92.75</v>
          </cell>
          <cell r="X22">
            <v>166.95</v>
          </cell>
          <cell r="Y22">
            <v>367.77</v>
          </cell>
          <cell r="Z22">
            <v>106</v>
          </cell>
          <cell r="AA22">
            <v>91.68</v>
          </cell>
          <cell r="AB22">
            <v>4118.59</v>
          </cell>
          <cell r="AC22">
            <v>627.47</v>
          </cell>
          <cell r="AD22">
            <v>265</v>
          </cell>
          <cell r="AE22">
            <v>53</v>
          </cell>
          <cell r="AF22">
            <v>0</v>
          </cell>
          <cell r="AG22">
            <v>5261.74</v>
          </cell>
        </row>
        <row r="23">
          <cell r="A23" t="str">
            <v>00096</v>
          </cell>
          <cell r="B23" t="str">
            <v>Sanchez Sanchez Micaela</v>
          </cell>
          <cell r="C23">
            <v>1601.86</v>
          </cell>
          <cell r="D23">
            <v>246.44</v>
          </cell>
          <cell r="E23">
            <v>0</v>
          </cell>
          <cell r="F23">
            <v>0</v>
          </cell>
          <cell r="G23">
            <v>1848.3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-83.21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-83.21</v>
          </cell>
          <cell r="V23">
            <v>1931.51</v>
          </cell>
          <cell r="W23">
            <v>50.75</v>
          </cell>
          <cell r="X23">
            <v>91.36</v>
          </cell>
          <cell r="Y23">
            <v>309.29000000000002</v>
          </cell>
          <cell r="Z23">
            <v>42.74</v>
          </cell>
          <cell r="AA23">
            <v>36.97</v>
          </cell>
          <cell r="AB23">
            <v>1660.7</v>
          </cell>
          <cell r="AC23">
            <v>451.4</v>
          </cell>
          <cell r="AD23">
            <v>106.85</v>
          </cell>
          <cell r="AE23">
            <v>21.37</v>
          </cell>
          <cell r="AF23">
            <v>0</v>
          </cell>
          <cell r="AG23">
            <v>2320.0300000000002</v>
          </cell>
        </row>
        <row r="24">
          <cell r="A24" t="str">
            <v>00113</v>
          </cell>
          <cell r="B24" t="str">
            <v>Hernandez Murillo Jose Adrian</v>
          </cell>
          <cell r="C24">
            <v>5099.25</v>
          </cell>
          <cell r="D24">
            <v>784.5</v>
          </cell>
          <cell r="E24">
            <v>520</v>
          </cell>
          <cell r="F24">
            <v>0</v>
          </cell>
          <cell r="G24">
            <v>6403.75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187.77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917.39</v>
          </cell>
          <cell r="V24">
            <v>5486.36</v>
          </cell>
          <cell r="W24">
            <v>128</v>
          </cell>
          <cell r="X24">
            <v>230.4</v>
          </cell>
          <cell r="Y24">
            <v>425.17</v>
          </cell>
          <cell r="Z24">
            <v>146.29</v>
          </cell>
          <cell r="AA24">
            <v>128.07</v>
          </cell>
          <cell r="AB24">
            <v>5683.94</v>
          </cell>
          <cell r="AC24">
            <v>783.57</v>
          </cell>
          <cell r="AD24">
            <v>365.72</v>
          </cell>
          <cell r="AE24">
            <v>73.14</v>
          </cell>
          <cell r="AF24">
            <v>0</v>
          </cell>
          <cell r="AG24">
            <v>7180.73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0</v>
          </cell>
          <cell r="G25">
            <v>4275</v>
          </cell>
          <cell r="H25">
            <v>15</v>
          </cell>
          <cell r="I25">
            <v>0</v>
          </cell>
          <cell r="J25">
            <v>1248.52</v>
          </cell>
          <cell r="K25">
            <v>0</v>
          </cell>
          <cell r="L25">
            <v>0</v>
          </cell>
          <cell r="M25">
            <v>344.67</v>
          </cell>
          <cell r="N25">
            <v>121.96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1730.15</v>
          </cell>
          <cell r="V25">
            <v>2544.85</v>
          </cell>
          <cell r="W25">
            <v>86.5</v>
          </cell>
          <cell r="X25">
            <v>155.69999999999999</v>
          </cell>
          <cell r="Y25">
            <v>357.59</v>
          </cell>
          <cell r="Z25">
            <v>98.86</v>
          </cell>
          <cell r="AA25">
            <v>85.5</v>
          </cell>
          <cell r="AB25">
            <v>3841.05</v>
          </cell>
          <cell r="AC25">
            <v>599.79</v>
          </cell>
          <cell r="AD25">
            <v>247.14</v>
          </cell>
          <cell r="AE25">
            <v>49.43</v>
          </cell>
          <cell r="AF25">
            <v>0</v>
          </cell>
          <cell r="AG25">
            <v>4921.7700000000004</v>
          </cell>
        </row>
        <row r="26">
          <cell r="A26" t="str">
            <v>00156</v>
          </cell>
          <cell r="B26" t="str">
            <v>Carrillo Carrillo Sandra Luz</v>
          </cell>
          <cell r="C26">
            <v>3431.22</v>
          </cell>
          <cell r="D26">
            <v>527.88</v>
          </cell>
          <cell r="E26">
            <v>0</v>
          </cell>
          <cell r="F26">
            <v>0</v>
          </cell>
          <cell r="G26">
            <v>3959.1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111.82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421.24</v>
          </cell>
          <cell r="V26">
            <v>3537.86</v>
          </cell>
          <cell r="W26">
            <v>80.11</v>
          </cell>
          <cell r="X26">
            <v>144.19</v>
          </cell>
          <cell r="Y26">
            <v>347.17</v>
          </cell>
          <cell r="Z26">
            <v>91.55</v>
          </cell>
          <cell r="AA26">
            <v>79.180000000000007</v>
          </cell>
          <cell r="AB26">
            <v>3557.21</v>
          </cell>
          <cell r="AC26">
            <v>571.47</v>
          </cell>
          <cell r="AD26">
            <v>228.88</v>
          </cell>
          <cell r="AE26">
            <v>45.78</v>
          </cell>
          <cell r="AF26">
            <v>0</v>
          </cell>
          <cell r="AG26">
            <v>4574.07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4584</v>
          </cell>
          <cell r="H27">
            <v>15</v>
          </cell>
          <cell r="I27">
            <v>521.15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131.88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1062.1400000000001</v>
          </cell>
          <cell r="V27">
            <v>3521.86</v>
          </cell>
          <cell r="W27">
            <v>92.75</v>
          </cell>
          <cell r="X27">
            <v>166.95</v>
          </cell>
          <cell r="Y27">
            <v>367.77</v>
          </cell>
          <cell r="Z27">
            <v>106</v>
          </cell>
          <cell r="AA27">
            <v>91.68</v>
          </cell>
          <cell r="AB27">
            <v>4118.6499999999996</v>
          </cell>
          <cell r="AC27">
            <v>627.47</v>
          </cell>
          <cell r="AD27">
            <v>265</v>
          </cell>
          <cell r="AE27">
            <v>53</v>
          </cell>
          <cell r="AF27">
            <v>0</v>
          </cell>
          <cell r="AG27">
            <v>5261.8</v>
          </cell>
        </row>
        <row r="28">
          <cell r="A28" t="str">
            <v>00164</v>
          </cell>
          <cell r="B28" t="str">
            <v>Rodriguez Rodriguez Jose Luis</v>
          </cell>
          <cell r="C28">
            <v>2046.85</v>
          </cell>
          <cell r="D28">
            <v>314.89999999999998</v>
          </cell>
          <cell r="E28">
            <v>0</v>
          </cell>
          <cell r="F28">
            <v>0</v>
          </cell>
          <cell r="G28">
            <v>2361.75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42.92</v>
          </cell>
          <cell r="V28">
            <v>2318.83</v>
          </cell>
          <cell r="W28">
            <v>47.78</v>
          </cell>
          <cell r="X28">
            <v>86</v>
          </cell>
          <cell r="Y28">
            <v>306.32</v>
          </cell>
          <cell r="Z28">
            <v>54.61</v>
          </cell>
          <cell r="AA28">
            <v>47.23</v>
          </cell>
          <cell r="AB28">
            <v>2121.71</v>
          </cell>
          <cell r="AC28">
            <v>440.1</v>
          </cell>
          <cell r="AD28">
            <v>136.51</v>
          </cell>
          <cell r="AE28">
            <v>27.3</v>
          </cell>
          <cell r="AF28">
            <v>0</v>
          </cell>
          <cell r="AG28">
            <v>2827.46</v>
          </cell>
        </row>
        <row r="29">
          <cell r="A29" t="str">
            <v>00165</v>
          </cell>
          <cell r="B29" t="str">
            <v>Gomez Dueñas Roselia</v>
          </cell>
          <cell r="C29">
            <v>2247.6999999999998</v>
          </cell>
          <cell r="D29">
            <v>345.8</v>
          </cell>
          <cell r="E29">
            <v>0</v>
          </cell>
          <cell r="F29">
            <v>0</v>
          </cell>
          <cell r="G29">
            <v>2593.5</v>
          </cell>
          <cell r="H29">
            <v>15</v>
          </cell>
          <cell r="I29">
            <v>0</v>
          </cell>
          <cell r="J29">
            <v>939.01</v>
          </cell>
          <cell r="K29">
            <v>-160.30000000000001</v>
          </cell>
          <cell r="L29">
            <v>0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1025.76</v>
          </cell>
          <cell r="V29">
            <v>1567.74</v>
          </cell>
          <cell r="W29">
            <v>52.48</v>
          </cell>
          <cell r="X29">
            <v>94.46</v>
          </cell>
          <cell r="Y29">
            <v>311.02</v>
          </cell>
          <cell r="Z29">
            <v>59.97</v>
          </cell>
          <cell r="AA29">
            <v>51.87</v>
          </cell>
          <cell r="AB29">
            <v>2330.25</v>
          </cell>
          <cell r="AC29">
            <v>457.96</v>
          </cell>
          <cell r="AD29">
            <v>149.93</v>
          </cell>
          <cell r="AE29">
            <v>29.99</v>
          </cell>
          <cell r="AF29">
            <v>0</v>
          </cell>
          <cell r="AG29">
            <v>3079.97</v>
          </cell>
        </row>
        <row r="30">
          <cell r="A30" t="str">
            <v>00169</v>
          </cell>
          <cell r="B30" t="str">
            <v>Tovar Lopez Rogelio</v>
          </cell>
          <cell r="C30">
            <v>7350</v>
          </cell>
          <cell r="D30">
            <v>525</v>
          </cell>
          <cell r="E30">
            <v>0</v>
          </cell>
          <cell r="F30">
            <v>0</v>
          </cell>
          <cell r="G30">
            <v>7875</v>
          </cell>
          <cell r="H30">
            <v>15</v>
          </cell>
          <cell r="I30">
            <v>875.57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237.45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2171.9</v>
          </cell>
          <cell r="V30">
            <v>5703.1</v>
          </cell>
          <cell r="W30">
            <v>159.34</v>
          </cell>
          <cell r="X30">
            <v>286.82</v>
          </cell>
          <cell r="Y30">
            <v>476.23</v>
          </cell>
          <cell r="Z30">
            <v>182.11</v>
          </cell>
          <cell r="AA30">
            <v>157.5</v>
          </cell>
          <cell r="AB30">
            <v>7075.71</v>
          </cell>
          <cell r="AC30">
            <v>922.39</v>
          </cell>
          <cell r="AD30">
            <v>455.26</v>
          </cell>
          <cell r="AE30">
            <v>91.05</v>
          </cell>
          <cell r="AF30">
            <v>0</v>
          </cell>
          <cell r="AG30">
            <v>8884.02</v>
          </cell>
        </row>
        <row r="31">
          <cell r="A31" t="str">
            <v>00187</v>
          </cell>
          <cell r="B31" t="str">
            <v>Gallegos Negrete Rosa Elena</v>
          </cell>
          <cell r="C31">
            <v>2886</v>
          </cell>
          <cell r="D31">
            <v>444</v>
          </cell>
          <cell r="E31">
            <v>0</v>
          </cell>
          <cell r="F31">
            <v>0</v>
          </cell>
          <cell r="G31">
            <v>3330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115.87</v>
          </cell>
          <cell r="N31">
            <v>91.62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207.49</v>
          </cell>
          <cell r="V31">
            <v>3122.51</v>
          </cell>
          <cell r="W31">
            <v>67.37</v>
          </cell>
          <cell r="X31">
            <v>121.27</v>
          </cell>
          <cell r="Y31">
            <v>326.44</v>
          </cell>
          <cell r="Z31">
            <v>77</v>
          </cell>
          <cell r="AA31">
            <v>66.599999999999994</v>
          </cell>
          <cell r="AB31">
            <v>2991.74</v>
          </cell>
          <cell r="AC31">
            <v>515.08000000000004</v>
          </cell>
          <cell r="AD31">
            <v>192.49</v>
          </cell>
          <cell r="AE31">
            <v>38.5</v>
          </cell>
          <cell r="AF31">
            <v>0</v>
          </cell>
          <cell r="AG31">
            <v>3881.41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3431.22</v>
          </cell>
          <cell r="D32">
            <v>527.88</v>
          </cell>
          <cell r="E32">
            <v>0</v>
          </cell>
          <cell r="F32">
            <v>0</v>
          </cell>
          <cell r="G32">
            <v>3959.1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111.8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421.22</v>
          </cell>
          <cell r="V32">
            <v>3537.88</v>
          </cell>
          <cell r="W32">
            <v>80.099999999999994</v>
          </cell>
          <cell r="X32">
            <v>144.18</v>
          </cell>
          <cell r="Y32">
            <v>347.17</v>
          </cell>
          <cell r="Z32">
            <v>91.54</v>
          </cell>
          <cell r="AA32">
            <v>79.180000000000007</v>
          </cell>
          <cell r="AB32">
            <v>3556.87</v>
          </cell>
          <cell r="AC32">
            <v>571.45000000000005</v>
          </cell>
          <cell r="AD32">
            <v>228.86</v>
          </cell>
          <cell r="AE32">
            <v>45.77</v>
          </cell>
          <cell r="AF32">
            <v>0</v>
          </cell>
          <cell r="AG32">
            <v>4573.67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501.6</v>
          </cell>
          <cell r="N33">
            <v>152.38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653.98</v>
          </cell>
          <cell r="V33">
            <v>4569.0200000000004</v>
          </cell>
          <cell r="W33">
            <v>105.68</v>
          </cell>
          <cell r="X33">
            <v>190.22</v>
          </cell>
          <cell r="Y33">
            <v>388.82</v>
          </cell>
          <cell r="Z33">
            <v>120.78</v>
          </cell>
          <cell r="AA33">
            <v>104.46</v>
          </cell>
          <cell r="AB33">
            <v>4692.79</v>
          </cell>
          <cell r="AC33">
            <v>684.72</v>
          </cell>
          <cell r="AD33">
            <v>301.94</v>
          </cell>
          <cell r="AE33">
            <v>60.39</v>
          </cell>
          <cell r="AF33">
            <v>0</v>
          </cell>
          <cell r="AG33">
            <v>5965.08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3972.8</v>
          </cell>
          <cell r="D34">
            <v>0</v>
          </cell>
          <cell r="E34">
            <v>611.20000000000005</v>
          </cell>
          <cell r="F34">
            <v>0</v>
          </cell>
          <cell r="G34">
            <v>4584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131.85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525.96</v>
          </cell>
          <cell r="V34">
            <v>4058.04</v>
          </cell>
          <cell r="W34">
            <v>92.75</v>
          </cell>
          <cell r="X34">
            <v>166.95</v>
          </cell>
          <cell r="Y34">
            <v>367.77</v>
          </cell>
          <cell r="Z34">
            <v>106</v>
          </cell>
          <cell r="AA34">
            <v>91.68</v>
          </cell>
          <cell r="AB34">
            <v>4118.59</v>
          </cell>
          <cell r="AC34">
            <v>627.47</v>
          </cell>
          <cell r="AD34">
            <v>265</v>
          </cell>
          <cell r="AE34">
            <v>53</v>
          </cell>
          <cell r="AF34">
            <v>0</v>
          </cell>
          <cell r="AG34">
            <v>5261.74</v>
          </cell>
        </row>
        <row r="35">
          <cell r="A35" t="str">
            <v>00216</v>
          </cell>
          <cell r="B35" t="str">
            <v>Decena Hernandez Lizette</v>
          </cell>
          <cell r="C35">
            <v>4526.6000000000004</v>
          </cell>
          <cell r="D35">
            <v>696.4</v>
          </cell>
          <cell r="E35">
            <v>0</v>
          </cell>
          <cell r="F35">
            <v>0</v>
          </cell>
          <cell r="G35">
            <v>5223</v>
          </cell>
          <cell r="H35">
            <v>0</v>
          </cell>
          <cell r="I35">
            <v>0</v>
          </cell>
          <cell r="J35">
            <v>1879.93</v>
          </cell>
          <cell r="K35">
            <v>0</v>
          </cell>
          <cell r="L35">
            <v>0</v>
          </cell>
          <cell r="M35">
            <v>501.6</v>
          </cell>
          <cell r="N35">
            <v>152.36000000000001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2533.89</v>
          </cell>
          <cell r="V35">
            <v>2689.11</v>
          </cell>
          <cell r="W35">
            <v>105.68</v>
          </cell>
          <cell r="X35">
            <v>190.22</v>
          </cell>
          <cell r="Y35">
            <v>388.82</v>
          </cell>
          <cell r="Z35">
            <v>120.77</v>
          </cell>
          <cell r="AA35">
            <v>104.46</v>
          </cell>
          <cell r="AB35">
            <v>4692.62</v>
          </cell>
          <cell r="AC35">
            <v>684.72</v>
          </cell>
          <cell r="AD35">
            <v>301.93</v>
          </cell>
          <cell r="AE35">
            <v>60.39</v>
          </cell>
          <cell r="AF35">
            <v>0</v>
          </cell>
          <cell r="AG35">
            <v>5964.89</v>
          </cell>
        </row>
        <row r="36">
          <cell r="A36" t="str">
            <v>00276</v>
          </cell>
          <cell r="B36" t="str">
            <v>Mata Avila Jesus</v>
          </cell>
          <cell r="C36">
            <v>4452.5</v>
          </cell>
          <cell r="D36">
            <v>685</v>
          </cell>
          <cell r="E36">
            <v>0</v>
          </cell>
          <cell r="F36">
            <v>0</v>
          </cell>
          <cell r="G36">
            <v>5137.5</v>
          </cell>
          <cell r="H36">
            <v>15</v>
          </cell>
          <cell r="I36">
            <v>661.12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149.63999999999999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1312.04</v>
          </cell>
          <cell r="V36">
            <v>3825.46</v>
          </cell>
          <cell r="W36">
            <v>103.95</v>
          </cell>
          <cell r="X36">
            <v>187.11</v>
          </cell>
          <cell r="Y36">
            <v>386.01</v>
          </cell>
          <cell r="Z36">
            <v>118.8</v>
          </cell>
          <cell r="AA36">
            <v>102.75</v>
          </cell>
          <cell r="AB36">
            <v>4615.97</v>
          </cell>
          <cell r="AC36">
            <v>677.07</v>
          </cell>
          <cell r="AD36">
            <v>297</v>
          </cell>
          <cell r="AE36">
            <v>59.4</v>
          </cell>
          <cell r="AF36">
            <v>0</v>
          </cell>
          <cell r="AG36">
            <v>5870.99</v>
          </cell>
        </row>
        <row r="37">
          <cell r="A37" t="str">
            <v>00279</v>
          </cell>
          <cell r="B37" t="str">
            <v>Bravo Garcia Andrea Nallely</v>
          </cell>
          <cell r="C37">
            <v>1931.8</v>
          </cell>
          <cell r="D37">
            <v>297.2</v>
          </cell>
          <cell r="E37">
            <v>0</v>
          </cell>
          <cell r="F37">
            <v>0</v>
          </cell>
          <cell r="G37">
            <v>2229</v>
          </cell>
          <cell r="H37">
            <v>0</v>
          </cell>
          <cell r="I37">
            <v>0</v>
          </cell>
          <cell r="J37">
            <v>0</v>
          </cell>
          <cell r="K37">
            <v>-174.78</v>
          </cell>
          <cell r="L37">
            <v>-44.92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16.28</v>
          </cell>
          <cell r="V37">
            <v>2212.7199999999998</v>
          </cell>
          <cell r="W37">
            <v>45.1</v>
          </cell>
          <cell r="X37">
            <v>81.180000000000007</v>
          </cell>
          <cell r="Y37">
            <v>303.64</v>
          </cell>
          <cell r="Z37">
            <v>51.54</v>
          </cell>
          <cell r="AA37">
            <v>44.58</v>
          </cell>
          <cell r="AB37">
            <v>2002.7</v>
          </cell>
          <cell r="AC37">
            <v>429.92</v>
          </cell>
          <cell r="AD37">
            <v>128.86000000000001</v>
          </cell>
          <cell r="AE37">
            <v>25.77</v>
          </cell>
          <cell r="AF37">
            <v>0</v>
          </cell>
          <cell r="AG37">
            <v>2683.37</v>
          </cell>
        </row>
        <row r="38">
          <cell r="A38" t="str">
            <v>00451</v>
          </cell>
          <cell r="B38" t="str">
            <v>Partida Ceja Francisco Javier</v>
          </cell>
          <cell r="C38">
            <v>3972.8</v>
          </cell>
          <cell r="D38">
            <v>611.20000000000005</v>
          </cell>
          <cell r="E38">
            <v>0</v>
          </cell>
          <cell r="F38">
            <v>0</v>
          </cell>
          <cell r="G38">
            <v>4584</v>
          </cell>
          <cell r="H38">
            <v>15</v>
          </cell>
          <cell r="I38">
            <v>0</v>
          </cell>
          <cell r="J38">
            <v>769.32</v>
          </cell>
          <cell r="K38">
            <v>0</v>
          </cell>
          <cell r="L38">
            <v>0</v>
          </cell>
          <cell r="M38">
            <v>394.11</v>
          </cell>
          <cell r="N38">
            <v>131.85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1310.28</v>
          </cell>
          <cell r="V38">
            <v>3273.72</v>
          </cell>
          <cell r="W38">
            <v>92.75</v>
          </cell>
          <cell r="X38">
            <v>166.95</v>
          </cell>
          <cell r="Y38">
            <v>367.77</v>
          </cell>
          <cell r="Z38">
            <v>106</v>
          </cell>
          <cell r="AA38">
            <v>91.68</v>
          </cell>
          <cell r="AB38">
            <v>4118.59</v>
          </cell>
          <cell r="AC38">
            <v>627.47</v>
          </cell>
          <cell r="AD38">
            <v>265</v>
          </cell>
          <cell r="AE38">
            <v>53</v>
          </cell>
          <cell r="AF38">
            <v>0</v>
          </cell>
          <cell r="AG38">
            <v>5261.74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2247.6999999999998</v>
          </cell>
          <cell r="D39">
            <v>345.8</v>
          </cell>
          <cell r="E39">
            <v>0</v>
          </cell>
          <cell r="F39">
            <v>0</v>
          </cell>
          <cell r="G39">
            <v>2593.5</v>
          </cell>
          <cell r="H39">
            <v>0</v>
          </cell>
          <cell r="I39">
            <v>0</v>
          </cell>
          <cell r="J39">
            <v>0</v>
          </cell>
          <cell r="K39">
            <v>-160.30000000000001</v>
          </cell>
          <cell r="L39">
            <v>0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71.75</v>
          </cell>
          <cell r="V39">
            <v>2521.75</v>
          </cell>
          <cell r="W39">
            <v>52.48</v>
          </cell>
          <cell r="X39">
            <v>94.46</v>
          </cell>
          <cell r="Y39">
            <v>311.02</v>
          </cell>
          <cell r="Z39">
            <v>59.97</v>
          </cell>
          <cell r="AA39">
            <v>51.87</v>
          </cell>
          <cell r="AB39">
            <v>2330.25</v>
          </cell>
          <cell r="AC39">
            <v>457.96</v>
          </cell>
          <cell r="AD39">
            <v>149.93</v>
          </cell>
          <cell r="AE39">
            <v>29.99</v>
          </cell>
          <cell r="AF39">
            <v>0</v>
          </cell>
          <cell r="AG39">
            <v>3079.97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0</v>
          </cell>
          <cell r="G40">
            <v>3215.25</v>
          </cell>
          <cell r="H40">
            <v>0</v>
          </cell>
          <cell r="I40">
            <v>0</v>
          </cell>
          <cell r="J40">
            <v>1283.5</v>
          </cell>
          <cell r="K40">
            <v>-125.1</v>
          </cell>
          <cell r="L40">
            <v>0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1475.2</v>
          </cell>
          <cell r="V40">
            <v>1740.05</v>
          </cell>
          <cell r="W40">
            <v>65.069999999999993</v>
          </cell>
          <cell r="X40">
            <v>117.12</v>
          </cell>
          <cell r="Y40">
            <v>323.61</v>
          </cell>
          <cell r="Z40">
            <v>74.36</v>
          </cell>
          <cell r="AA40">
            <v>64.31</v>
          </cell>
          <cell r="AB40">
            <v>2889.3</v>
          </cell>
          <cell r="AC40">
            <v>505.8</v>
          </cell>
          <cell r="AD40">
            <v>185.9</v>
          </cell>
          <cell r="AE40">
            <v>37.18</v>
          </cell>
          <cell r="AF40">
            <v>0</v>
          </cell>
          <cell r="AG40">
            <v>3756.85</v>
          </cell>
        </row>
        <row r="41">
          <cell r="A41" t="str">
            <v>00743</v>
          </cell>
          <cell r="B41" t="str">
            <v>Martinez Macias  Norma Irene</v>
          </cell>
          <cell r="C41">
            <v>5002.3999999999996</v>
          </cell>
          <cell r="D41">
            <v>769.6</v>
          </cell>
          <cell r="E41">
            <v>0</v>
          </cell>
          <cell r="F41">
            <v>0</v>
          </cell>
          <cell r="G41">
            <v>5772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599.98</v>
          </cell>
          <cell r="N41">
            <v>169.99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769.97</v>
          </cell>
          <cell r="V41">
            <v>5002.03</v>
          </cell>
          <cell r="W41">
            <v>116.79</v>
          </cell>
          <cell r="X41">
            <v>210.22</v>
          </cell>
          <cell r="Y41">
            <v>406.92</v>
          </cell>
          <cell r="Z41">
            <v>133.47</v>
          </cell>
          <cell r="AA41">
            <v>115.44</v>
          </cell>
          <cell r="AB41">
            <v>5186.09</v>
          </cell>
          <cell r="AC41">
            <v>733.93</v>
          </cell>
          <cell r="AD41">
            <v>333.68</v>
          </cell>
          <cell r="AE41">
            <v>66.739999999999995</v>
          </cell>
          <cell r="AF41">
            <v>0</v>
          </cell>
          <cell r="AG41">
            <v>6569.35</v>
          </cell>
        </row>
        <row r="42">
          <cell r="A42" t="str">
            <v>00781</v>
          </cell>
          <cell r="B42" t="str">
            <v>Hernandez Diaz Genesis</v>
          </cell>
          <cell r="C42">
            <v>2766.4</v>
          </cell>
          <cell r="D42">
            <v>425.6</v>
          </cell>
          <cell r="E42">
            <v>0</v>
          </cell>
          <cell r="F42">
            <v>0</v>
          </cell>
          <cell r="G42">
            <v>3192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188.52</v>
          </cell>
          <cell r="V42">
            <v>3003.48</v>
          </cell>
          <cell r="W42">
            <v>64.58</v>
          </cell>
          <cell r="X42">
            <v>116.25</v>
          </cell>
          <cell r="Y42">
            <v>323.12</v>
          </cell>
          <cell r="Z42">
            <v>73.81</v>
          </cell>
          <cell r="AA42">
            <v>63.84</v>
          </cell>
          <cell r="AB42">
            <v>2867.85</v>
          </cell>
          <cell r="AC42">
            <v>503.95</v>
          </cell>
          <cell r="AD42">
            <v>184.52</v>
          </cell>
          <cell r="AE42">
            <v>36.9</v>
          </cell>
          <cell r="AF42">
            <v>0</v>
          </cell>
          <cell r="AG42">
            <v>3730.87</v>
          </cell>
        </row>
        <row r="43">
          <cell r="A43" t="str">
            <v>00836</v>
          </cell>
          <cell r="B43" t="str">
            <v>Arredondo Zuñiga Victor Manuel</v>
          </cell>
          <cell r="C43">
            <v>2766.4</v>
          </cell>
          <cell r="D43">
            <v>425.6</v>
          </cell>
          <cell r="E43">
            <v>0</v>
          </cell>
          <cell r="F43">
            <v>0</v>
          </cell>
          <cell r="G43">
            <v>3192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188.52</v>
          </cell>
          <cell r="V43">
            <v>3003.48</v>
          </cell>
          <cell r="W43">
            <v>64.59</v>
          </cell>
          <cell r="X43">
            <v>116.25</v>
          </cell>
          <cell r="Y43">
            <v>323.12</v>
          </cell>
          <cell r="Z43">
            <v>73.81</v>
          </cell>
          <cell r="AA43">
            <v>63.84</v>
          </cell>
          <cell r="AB43">
            <v>2867.96</v>
          </cell>
          <cell r="AC43">
            <v>503.96</v>
          </cell>
          <cell r="AD43">
            <v>184.53</v>
          </cell>
          <cell r="AE43">
            <v>36.909999999999997</v>
          </cell>
          <cell r="AF43">
            <v>0</v>
          </cell>
          <cell r="AG43">
            <v>3731.01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0</v>
          </cell>
          <cell r="E44">
            <v>1807.36</v>
          </cell>
          <cell r="F44">
            <v>0</v>
          </cell>
          <cell r="G44">
            <v>6807.31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815.82</v>
          </cell>
          <cell r="N44">
            <v>194.54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1010.36</v>
          </cell>
          <cell r="V44">
            <v>5796.95</v>
          </cell>
          <cell r="W44">
            <v>132.28</v>
          </cell>
          <cell r="X44">
            <v>238.1</v>
          </cell>
          <cell r="Y44">
            <v>432.14</v>
          </cell>
          <cell r="Z44">
            <v>151.16999999999999</v>
          </cell>
          <cell r="AA44">
            <v>136.15</v>
          </cell>
          <cell r="AB44">
            <v>5873.83</v>
          </cell>
          <cell r="AC44">
            <v>802.52</v>
          </cell>
          <cell r="AD44">
            <v>377.93</v>
          </cell>
          <cell r="AE44">
            <v>75.59</v>
          </cell>
          <cell r="AF44">
            <v>0</v>
          </cell>
          <cell r="AG44">
            <v>7417.19</v>
          </cell>
        </row>
        <row r="45">
          <cell r="A45" t="str">
            <v>00838</v>
          </cell>
          <cell r="B45" t="str">
            <v>Hernandez García Ramiro</v>
          </cell>
          <cell r="C45">
            <v>4333.29</v>
          </cell>
          <cell r="D45">
            <v>666.66</v>
          </cell>
          <cell r="E45">
            <v>6893.83</v>
          </cell>
          <cell r="F45">
            <v>0</v>
          </cell>
          <cell r="G45">
            <v>11893.78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1902.29</v>
          </cell>
          <cell r="N45">
            <v>333.38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2235.67</v>
          </cell>
          <cell r="V45">
            <v>9658.11</v>
          </cell>
          <cell r="W45">
            <v>219.83</v>
          </cell>
          <cell r="X45">
            <v>395.7</v>
          </cell>
          <cell r="Y45">
            <v>574.73</v>
          </cell>
          <cell r="Z45">
            <v>251.24</v>
          </cell>
          <cell r="AA45">
            <v>237.88</v>
          </cell>
          <cell r="AB45">
            <v>9761.74</v>
          </cell>
          <cell r="AC45">
            <v>1190.26</v>
          </cell>
          <cell r="AD45">
            <v>628.09</v>
          </cell>
          <cell r="AE45">
            <v>125.62</v>
          </cell>
          <cell r="AF45">
            <v>0</v>
          </cell>
          <cell r="AG45">
            <v>12194.83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0</v>
          </cell>
          <cell r="E46">
            <v>2416.42</v>
          </cell>
          <cell r="F46">
            <v>0</v>
          </cell>
          <cell r="G46">
            <v>6166.42</v>
          </cell>
          <cell r="H46">
            <v>15</v>
          </cell>
          <cell r="I46">
            <v>1092.94</v>
          </cell>
          <cell r="J46">
            <v>0</v>
          </cell>
          <cell r="K46">
            <v>0</v>
          </cell>
          <cell r="L46">
            <v>0</v>
          </cell>
          <cell r="M46">
            <v>678.93</v>
          </cell>
          <cell r="N46">
            <v>139.44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1926.31</v>
          </cell>
          <cell r="V46">
            <v>4240.1099999999997</v>
          </cell>
          <cell r="W46">
            <v>97.53</v>
          </cell>
          <cell r="X46">
            <v>175.55</v>
          </cell>
          <cell r="Y46">
            <v>375.55</v>
          </cell>
          <cell r="Z46">
            <v>111.46</v>
          </cell>
          <cell r="AA46">
            <v>123.33</v>
          </cell>
          <cell r="AB46">
            <v>4330.8599999999997</v>
          </cell>
          <cell r="AC46">
            <v>648.63</v>
          </cell>
          <cell r="AD46">
            <v>278.66000000000003</v>
          </cell>
          <cell r="AE46">
            <v>55.73</v>
          </cell>
          <cell r="AF46">
            <v>0</v>
          </cell>
          <cell r="AG46">
            <v>5548.67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0</v>
          </cell>
          <cell r="E47">
            <v>1197.79</v>
          </cell>
          <cell r="F47">
            <v>0</v>
          </cell>
          <cell r="G47">
            <v>4947.79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452.31</v>
          </cell>
          <cell r="N47">
            <v>139.44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591.75</v>
          </cell>
          <cell r="V47">
            <v>4356.04</v>
          </cell>
          <cell r="W47">
            <v>97.53</v>
          </cell>
          <cell r="X47">
            <v>175.55</v>
          </cell>
          <cell r="Y47">
            <v>375.55</v>
          </cell>
          <cell r="Z47">
            <v>111.46</v>
          </cell>
          <cell r="AA47">
            <v>98.96</v>
          </cell>
          <cell r="AB47">
            <v>4330.8599999999997</v>
          </cell>
          <cell r="AC47">
            <v>648.63</v>
          </cell>
          <cell r="AD47">
            <v>278.66000000000003</v>
          </cell>
          <cell r="AE47">
            <v>55.73</v>
          </cell>
          <cell r="AF47">
            <v>0</v>
          </cell>
          <cell r="AG47">
            <v>5524.3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0</v>
          </cell>
          <cell r="E48">
            <v>3714.79</v>
          </cell>
          <cell r="F48">
            <v>0</v>
          </cell>
          <cell r="G48">
            <v>8714.74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1223.25</v>
          </cell>
          <cell r="N48">
            <v>246.61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1469.86</v>
          </cell>
          <cell r="V48">
            <v>7244.88</v>
          </cell>
          <cell r="W48">
            <v>165.11</v>
          </cell>
          <cell r="X48">
            <v>297.2</v>
          </cell>
          <cell r="Y48">
            <v>485.61</v>
          </cell>
          <cell r="Z48">
            <v>188.7</v>
          </cell>
          <cell r="AA48">
            <v>174.29</v>
          </cell>
          <cell r="AB48">
            <v>7331.82</v>
          </cell>
          <cell r="AC48">
            <v>947.92</v>
          </cell>
          <cell r="AD48">
            <v>471.74</v>
          </cell>
          <cell r="AE48">
            <v>94.35</v>
          </cell>
          <cell r="AF48">
            <v>0</v>
          </cell>
          <cell r="AG48">
            <v>9208.82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0</v>
          </cell>
          <cell r="E49">
            <v>3714.79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1223.25</v>
          </cell>
          <cell r="N49">
            <v>364.27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1587.52</v>
          </cell>
          <cell r="V49">
            <v>7127.22</v>
          </cell>
          <cell r="W49">
            <v>239.31</v>
          </cell>
          <cell r="X49">
            <v>430.75</v>
          </cell>
          <cell r="Y49">
            <v>606.44000000000005</v>
          </cell>
          <cell r="Z49">
            <v>273.49</v>
          </cell>
          <cell r="AA49">
            <v>174.29</v>
          </cell>
          <cell r="AB49">
            <v>10626.53</v>
          </cell>
          <cell r="AC49">
            <v>1276.5</v>
          </cell>
          <cell r="AD49">
            <v>683.73</v>
          </cell>
          <cell r="AE49">
            <v>136.75</v>
          </cell>
          <cell r="AF49">
            <v>0</v>
          </cell>
          <cell r="AG49">
            <v>13171.29</v>
          </cell>
        </row>
        <row r="50">
          <cell r="A50" t="str">
            <v>00843</v>
          </cell>
          <cell r="B50" t="str">
            <v>Dominguez Vazquez Fernando</v>
          </cell>
          <cell r="C50">
            <v>2600</v>
          </cell>
          <cell r="D50">
            <v>400</v>
          </cell>
          <cell r="E50">
            <v>1352.55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357.08</v>
          </cell>
          <cell r="N50">
            <v>117.97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475.05</v>
          </cell>
          <cell r="V50">
            <v>3877.5</v>
          </cell>
          <cell r="W50">
            <v>83.98</v>
          </cell>
          <cell r="X50">
            <v>151.16999999999999</v>
          </cell>
          <cell r="Y50">
            <v>353.49</v>
          </cell>
          <cell r="Z50">
            <v>95.98</v>
          </cell>
          <cell r="AA50">
            <v>87.05</v>
          </cell>
          <cell r="AB50">
            <v>3729.26</v>
          </cell>
          <cell r="AC50">
            <v>588.64</v>
          </cell>
          <cell r="AD50">
            <v>239.95</v>
          </cell>
          <cell r="AE50">
            <v>47.99</v>
          </cell>
          <cell r="AF50">
            <v>0</v>
          </cell>
          <cell r="AG50">
            <v>4788.87</v>
          </cell>
        </row>
        <row r="51">
          <cell r="A51" t="str">
            <v>00844</v>
          </cell>
          <cell r="B51" t="str">
            <v>Leon Guzman Maribel</v>
          </cell>
          <cell r="C51">
            <v>4333.29</v>
          </cell>
          <cell r="D51">
            <v>666.66</v>
          </cell>
          <cell r="E51">
            <v>3714.79</v>
          </cell>
          <cell r="F51">
            <v>0</v>
          </cell>
          <cell r="G51">
            <v>8714.74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1223.25</v>
          </cell>
          <cell r="N51">
            <v>246.61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1469.86</v>
          </cell>
          <cell r="V51">
            <v>7244.88</v>
          </cell>
          <cell r="W51">
            <v>165.11</v>
          </cell>
          <cell r="X51">
            <v>297.2</v>
          </cell>
          <cell r="Y51">
            <v>485.61</v>
          </cell>
          <cell r="Z51">
            <v>188.7</v>
          </cell>
          <cell r="AA51">
            <v>174.29</v>
          </cell>
          <cell r="AB51">
            <v>7331.82</v>
          </cell>
          <cell r="AC51">
            <v>947.92</v>
          </cell>
          <cell r="AD51">
            <v>471.74</v>
          </cell>
          <cell r="AE51">
            <v>94.35</v>
          </cell>
          <cell r="AF51">
            <v>0</v>
          </cell>
          <cell r="AG51">
            <v>9208.82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1601.86</v>
          </cell>
          <cell r="D52">
            <v>246.44</v>
          </cell>
          <cell r="E52">
            <v>0</v>
          </cell>
          <cell r="F52">
            <v>0</v>
          </cell>
          <cell r="G52">
            <v>1848.3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-83.21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-83.21</v>
          </cell>
          <cell r="V52">
            <v>1931.51</v>
          </cell>
          <cell r="W52">
            <v>50.75</v>
          </cell>
          <cell r="X52">
            <v>91.36</v>
          </cell>
          <cell r="Y52">
            <v>309.29000000000002</v>
          </cell>
          <cell r="Z52">
            <v>42.74</v>
          </cell>
          <cell r="AA52">
            <v>36.97</v>
          </cell>
          <cell r="AB52">
            <v>1660.7</v>
          </cell>
          <cell r="AC52">
            <v>451.4</v>
          </cell>
          <cell r="AD52">
            <v>106.85</v>
          </cell>
          <cell r="AE52">
            <v>21.37</v>
          </cell>
          <cell r="AF52">
            <v>0</v>
          </cell>
          <cell r="AG52">
            <v>2320.0300000000002</v>
          </cell>
        </row>
        <row r="53">
          <cell r="A53" t="str">
            <v>00846</v>
          </cell>
          <cell r="B53" t="str">
            <v>Rodriguez Ramirez Magdaleno</v>
          </cell>
          <cell r="C53">
            <v>1601.86</v>
          </cell>
          <cell r="D53">
            <v>246.44</v>
          </cell>
          <cell r="E53">
            <v>0</v>
          </cell>
          <cell r="F53">
            <v>0</v>
          </cell>
          <cell r="G53">
            <v>1848.3</v>
          </cell>
          <cell r="H53">
            <v>0</v>
          </cell>
          <cell r="I53">
            <v>0</v>
          </cell>
          <cell r="J53">
            <v>0</v>
          </cell>
          <cell r="K53">
            <v>-188.71</v>
          </cell>
          <cell r="L53">
            <v>-83.21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-83.21</v>
          </cell>
          <cell r="V53">
            <v>1931.51</v>
          </cell>
          <cell r="W53">
            <v>50.75</v>
          </cell>
          <cell r="X53">
            <v>91.36</v>
          </cell>
          <cell r="Y53">
            <v>309.29000000000002</v>
          </cell>
          <cell r="Z53">
            <v>42.74</v>
          </cell>
          <cell r="AA53">
            <v>36.97</v>
          </cell>
          <cell r="AB53">
            <v>1660.7</v>
          </cell>
          <cell r="AC53">
            <v>451.4</v>
          </cell>
          <cell r="AD53">
            <v>106.85</v>
          </cell>
          <cell r="AE53">
            <v>21.37</v>
          </cell>
          <cell r="AF53">
            <v>0</v>
          </cell>
          <cell r="AG53">
            <v>2320.0300000000002</v>
          </cell>
        </row>
        <row r="54">
          <cell r="A54" t="str">
            <v>00848</v>
          </cell>
          <cell r="B54" t="str">
            <v>Rivas Padilla Margarita</v>
          </cell>
          <cell r="C54">
            <v>4333.29</v>
          </cell>
          <cell r="D54">
            <v>666.66</v>
          </cell>
          <cell r="E54">
            <v>3301.52</v>
          </cell>
          <cell r="F54">
            <v>0</v>
          </cell>
          <cell r="G54">
            <v>8301.4699999999993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1134.98</v>
          </cell>
          <cell r="N54">
            <v>235.34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1370.32</v>
          </cell>
          <cell r="V54">
            <v>6931.15</v>
          </cell>
          <cell r="W54">
            <v>158</v>
          </cell>
          <cell r="X54">
            <v>284.39</v>
          </cell>
          <cell r="Y54">
            <v>474.03</v>
          </cell>
          <cell r="Z54">
            <v>180.57</v>
          </cell>
          <cell r="AA54">
            <v>166.03</v>
          </cell>
          <cell r="AB54">
            <v>7015.93</v>
          </cell>
          <cell r="AC54">
            <v>916.42</v>
          </cell>
          <cell r="AD54">
            <v>451.42</v>
          </cell>
          <cell r="AE54">
            <v>90.28</v>
          </cell>
          <cell r="AF54">
            <v>0</v>
          </cell>
          <cell r="AG54">
            <v>8820.65</v>
          </cell>
        </row>
        <row r="55">
          <cell r="A55" t="str">
            <v>00849</v>
          </cell>
          <cell r="B55" t="str">
            <v>Chavira Vargas Jose Trinidad</v>
          </cell>
          <cell r="C55">
            <v>2860</v>
          </cell>
          <cell r="D55">
            <v>440</v>
          </cell>
          <cell r="E55">
            <v>1052.55</v>
          </cell>
          <cell r="F55">
            <v>0</v>
          </cell>
          <cell r="G55">
            <v>4352.55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357.08</v>
          </cell>
          <cell r="N55">
            <v>153.51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510.59</v>
          </cell>
          <cell r="V55">
            <v>3841.96</v>
          </cell>
          <cell r="W55">
            <v>106.4</v>
          </cell>
          <cell r="X55">
            <v>191.53</v>
          </cell>
          <cell r="Y55">
            <v>390</v>
          </cell>
          <cell r="Z55">
            <v>121.61</v>
          </cell>
          <cell r="AA55">
            <v>87.05</v>
          </cell>
          <cell r="AB55">
            <v>4724.96</v>
          </cell>
          <cell r="AC55">
            <v>687.93</v>
          </cell>
          <cell r="AD55">
            <v>304.01</v>
          </cell>
          <cell r="AE55">
            <v>60.8</v>
          </cell>
          <cell r="AF55">
            <v>0</v>
          </cell>
          <cell r="AG55">
            <v>5986.36</v>
          </cell>
        </row>
        <row r="56">
          <cell r="A56" t="str">
            <v>00850</v>
          </cell>
          <cell r="B56" t="str">
            <v>Becerra Iñiguez Julio Ricardo</v>
          </cell>
          <cell r="C56">
            <v>1601.86</v>
          </cell>
          <cell r="D56">
            <v>246.44</v>
          </cell>
          <cell r="E56">
            <v>0</v>
          </cell>
          <cell r="F56">
            <v>0</v>
          </cell>
          <cell r="G56">
            <v>1848.3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-83.21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-83.21</v>
          </cell>
          <cell r="V56">
            <v>1931.51</v>
          </cell>
          <cell r="W56">
            <v>50.75</v>
          </cell>
          <cell r="X56">
            <v>91.36</v>
          </cell>
          <cell r="Y56">
            <v>309.29000000000002</v>
          </cell>
          <cell r="Z56">
            <v>42.74</v>
          </cell>
          <cell r="AA56">
            <v>36.97</v>
          </cell>
          <cell r="AB56">
            <v>1660.7</v>
          </cell>
          <cell r="AC56">
            <v>451.4</v>
          </cell>
          <cell r="AD56">
            <v>106.85</v>
          </cell>
          <cell r="AE56">
            <v>21.37</v>
          </cell>
          <cell r="AF56">
            <v>0</v>
          </cell>
          <cell r="AG56">
            <v>2320.0300000000002</v>
          </cell>
        </row>
        <row r="57">
          <cell r="A57" t="str">
            <v>00851</v>
          </cell>
          <cell r="B57" t="str">
            <v>Orozco  Sanchez Aldana Jose Luis</v>
          </cell>
          <cell r="C57">
            <v>4333.29</v>
          </cell>
          <cell r="D57">
            <v>666.66</v>
          </cell>
          <cell r="E57">
            <v>5000.05</v>
          </cell>
          <cell r="F57">
            <v>0</v>
          </cell>
          <cell r="G57">
            <v>10000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1497.78</v>
          </cell>
          <cell r="N57">
            <v>281.73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1779.51</v>
          </cell>
          <cell r="V57">
            <v>8220.49</v>
          </cell>
          <cell r="W57">
            <v>187.25</v>
          </cell>
          <cell r="X57">
            <v>337.06</v>
          </cell>
          <cell r="Y57">
            <v>521.66999999999996</v>
          </cell>
          <cell r="Z57">
            <v>214</v>
          </cell>
          <cell r="AA57">
            <v>200</v>
          </cell>
          <cell r="AB57">
            <v>8315.16</v>
          </cell>
          <cell r="AC57">
            <v>1045.98</v>
          </cell>
          <cell r="AD57">
            <v>535.01</v>
          </cell>
          <cell r="AE57">
            <v>107</v>
          </cell>
          <cell r="AF57">
            <v>0</v>
          </cell>
          <cell r="AG57">
            <v>10417.15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4333.29</v>
          </cell>
          <cell r="D58">
            <v>666.66</v>
          </cell>
          <cell r="E58">
            <v>3714.79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1223.25</v>
          </cell>
          <cell r="N58">
            <v>246.61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1469.86</v>
          </cell>
          <cell r="V58">
            <v>7244.88</v>
          </cell>
          <cell r="W58">
            <v>165.11</v>
          </cell>
          <cell r="X58">
            <v>297.2</v>
          </cell>
          <cell r="Y58">
            <v>485.61</v>
          </cell>
          <cell r="Z58">
            <v>188.7</v>
          </cell>
          <cell r="AA58">
            <v>174.29</v>
          </cell>
          <cell r="AB58">
            <v>7331.82</v>
          </cell>
          <cell r="AC58">
            <v>947.92</v>
          </cell>
          <cell r="AD58">
            <v>471.74</v>
          </cell>
          <cell r="AE58">
            <v>94.35</v>
          </cell>
          <cell r="AF58">
            <v>0</v>
          </cell>
          <cell r="AG58">
            <v>9208.82</v>
          </cell>
        </row>
        <row r="59">
          <cell r="A59" t="str">
            <v>00853</v>
          </cell>
          <cell r="B59" t="str">
            <v>Ayala Rodriguez Eliazer</v>
          </cell>
          <cell r="C59">
            <v>4333.29</v>
          </cell>
          <cell r="D59">
            <v>666.66</v>
          </cell>
          <cell r="E59">
            <v>5000.05</v>
          </cell>
          <cell r="F59">
            <v>0</v>
          </cell>
          <cell r="G59">
            <v>10000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1497.78</v>
          </cell>
          <cell r="N59">
            <v>290.79000000000002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1788.57</v>
          </cell>
          <cell r="V59">
            <v>8211.43</v>
          </cell>
          <cell r="W59">
            <v>192.97</v>
          </cell>
          <cell r="X59">
            <v>347.35</v>
          </cell>
          <cell r="Y59">
            <v>530.98</v>
          </cell>
          <cell r="Z59">
            <v>220.54</v>
          </cell>
          <cell r="AA59">
            <v>200</v>
          </cell>
          <cell r="AB59">
            <v>8569.0400000000009</v>
          </cell>
          <cell r="AC59">
            <v>1071.3</v>
          </cell>
          <cell r="AD59">
            <v>551.35</v>
          </cell>
          <cell r="AE59">
            <v>110.27</v>
          </cell>
          <cell r="AF59">
            <v>0</v>
          </cell>
          <cell r="AG59">
            <v>10722.5</v>
          </cell>
        </row>
        <row r="60">
          <cell r="A60" t="str">
            <v>00854</v>
          </cell>
          <cell r="B60" t="str">
            <v>Reyes Granada Maribel Elizabeth</v>
          </cell>
          <cell r="C60">
            <v>2860</v>
          </cell>
          <cell r="D60">
            <v>440</v>
          </cell>
          <cell r="E60">
            <v>1647.79</v>
          </cell>
          <cell r="F60">
            <v>0</v>
          </cell>
          <cell r="G60">
            <v>4947.79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452.31</v>
          </cell>
          <cell r="N60">
            <v>143.30000000000001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595.61</v>
          </cell>
          <cell r="V60">
            <v>4352.18</v>
          </cell>
          <cell r="W60">
            <v>99.95</v>
          </cell>
          <cell r="X60">
            <v>179.92</v>
          </cell>
          <cell r="Y60">
            <v>379.5</v>
          </cell>
          <cell r="Z60">
            <v>114.23</v>
          </cell>
          <cell r="AA60">
            <v>98.96</v>
          </cell>
          <cell r="AB60">
            <v>4438.5600000000004</v>
          </cell>
          <cell r="AC60">
            <v>659.37</v>
          </cell>
          <cell r="AD60">
            <v>285.58</v>
          </cell>
          <cell r="AE60">
            <v>57.12</v>
          </cell>
          <cell r="AF60">
            <v>0</v>
          </cell>
          <cell r="AG60">
            <v>5653.82</v>
          </cell>
        </row>
        <row r="61">
          <cell r="A61" t="str">
            <v>00855</v>
          </cell>
          <cell r="B61" t="str">
            <v>Luna Medrano Cesar Alejandro</v>
          </cell>
          <cell r="C61">
            <v>3250</v>
          </cell>
          <cell r="D61">
            <v>500</v>
          </cell>
          <cell r="E61">
            <v>4166.4399999999996</v>
          </cell>
          <cell r="F61">
            <v>0</v>
          </cell>
          <cell r="G61">
            <v>7916.44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1052.73</v>
          </cell>
          <cell r="N61">
            <v>155.68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1208.4100000000001</v>
          </cell>
          <cell r="V61">
            <v>6708.03</v>
          </cell>
          <cell r="W61">
            <v>107.77</v>
          </cell>
          <cell r="X61">
            <v>193.98</v>
          </cell>
          <cell r="Y61">
            <v>392.23</v>
          </cell>
          <cell r="Z61">
            <v>123.17</v>
          </cell>
          <cell r="AA61">
            <v>158.33000000000001</v>
          </cell>
          <cell r="AB61">
            <v>4785.58</v>
          </cell>
          <cell r="AC61">
            <v>693.98</v>
          </cell>
          <cell r="AD61">
            <v>307.91000000000003</v>
          </cell>
          <cell r="AE61">
            <v>61.58</v>
          </cell>
          <cell r="AF61">
            <v>0</v>
          </cell>
          <cell r="AG61">
            <v>6130.55</v>
          </cell>
        </row>
        <row r="62">
          <cell r="A62" t="str">
            <v>00856</v>
          </cell>
          <cell r="B62" t="str">
            <v>Iñiguez Ibarra Gustavo</v>
          </cell>
          <cell r="C62">
            <v>4329</v>
          </cell>
          <cell r="D62">
            <v>666</v>
          </cell>
          <cell r="E62">
            <v>560.37</v>
          </cell>
          <cell r="F62">
            <v>0</v>
          </cell>
          <cell r="G62">
            <v>5555.37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561.16</v>
          </cell>
          <cell r="N62">
            <v>185.35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746.51</v>
          </cell>
          <cell r="V62">
            <v>4808.8599999999997</v>
          </cell>
          <cell r="W62">
            <v>126.48</v>
          </cell>
          <cell r="X62">
            <v>227.66</v>
          </cell>
          <cell r="Y62">
            <v>422.7</v>
          </cell>
          <cell r="Z62">
            <v>144.54</v>
          </cell>
          <cell r="AA62">
            <v>111.11</v>
          </cell>
          <cell r="AB62">
            <v>5616.22</v>
          </cell>
          <cell r="AC62">
            <v>776.84</v>
          </cell>
          <cell r="AD62">
            <v>361.36</v>
          </cell>
          <cell r="AE62">
            <v>72.27</v>
          </cell>
          <cell r="AF62">
            <v>0</v>
          </cell>
          <cell r="AG62">
            <v>7082.34</v>
          </cell>
        </row>
        <row r="63">
          <cell r="A63" t="str">
            <v>00857</v>
          </cell>
          <cell r="B63" t="str">
            <v>Delgado Valenzuela Roberto</v>
          </cell>
          <cell r="C63">
            <v>2311.66</v>
          </cell>
          <cell r="D63">
            <v>355.64</v>
          </cell>
          <cell r="E63">
            <v>0</v>
          </cell>
          <cell r="F63">
            <v>0</v>
          </cell>
          <cell r="G63">
            <v>2667.3</v>
          </cell>
          <cell r="H63">
            <v>0</v>
          </cell>
          <cell r="I63">
            <v>0</v>
          </cell>
          <cell r="J63">
            <v>0</v>
          </cell>
          <cell r="K63">
            <v>-145.38</v>
          </cell>
          <cell r="L63">
            <v>0</v>
          </cell>
          <cell r="M63">
            <v>23.49</v>
          </cell>
          <cell r="N63">
            <v>76.84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100.33</v>
          </cell>
          <cell r="V63">
            <v>2566.9699999999998</v>
          </cell>
          <cell r="W63">
            <v>56.62</v>
          </cell>
          <cell r="X63">
            <v>101.91</v>
          </cell>
          <cell r="Y63">
            <v>315.16000000000003</v>
          </cell>
          <cell r="Z63">
            <v>64.7</v>
          </cell>
          <cell r="AA63">
            <v>53.35</v>
          </cell>
          <cell r="AB63">
            <v>2514.0700000000002</v>
          </cell>
          <cell r="AC63">
            <v>473.69</v>
          </cell>
          <cell r="AD63">
            <v>161.76</v>
          </cell>
          <cell r="AE63">
            <v>32.35</v>
          </cell>
          <cell r="AF63">
            <v>0</v>
          </cell>
          <cell r="AG63">
            <v>3299.92</v>
          </cell>
        </row>
        <row r="64">
          <cell r="A64" t="str">
            <v>00858</v>
          </cell>
          <cell r="B64" t="str">
            <v>Chavez Mora Jesus Armando</v>
          </cell>
          <cell r="C64">
            <v>2600</v>
          </cell>
          <cell r="D64">
            <v>400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321.47000000000003</v>
          </cell>
          <cell r="N64">
            <v>130.72999999999999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452.2</v>
          </cell>
          <cell r="V64">
            <v>3617.65</v>
          </cell>
          <cell r="W64">
            <v>92.02</v>
          </cell>
          <cell r="X64">
            <v>165.64</v>
          </cell>
          <cell r="Y64">
            <v>366.58</v>
          </cell>
          <cell r="Z64">
            <v>105.17</v>
          </cell>
          <cell r="AA64">
            <v>81.400000000000006</v>
          </cell>
          <cell r="AB64">
            <v>4086.42</v>
          </cell>
          <cell r="AC64">
            <v>624.24</v>
          </cell>
          <cell r="AD64">
            <v>262.93</v>
          </cell>
          <cell r="AE64">
            <v>52.59</v>
          </cell>
          <cell r="AF64">
            <v>0</v>
          </cell>
          <cell r="AG64">
            <v>5212.75</v>
          </cell>
        </row>
        <row r="65">
          <cell r="A65" t="str">
            <v>00859</v>
          </cell>
          <cell r="B65" t="str">
            <v>Cisneros Gabriel Juan Fernando</v>
          </cell>
          <cell r="C65">
            <v>2600</v>
          </cell>
          <cell r="D65">
            <v>400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321.47000000000003</v>
          </cell>
          <cell r="N65">
            <v>130.72999999999999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452.2</v>
          </cell>
          <cell r="V65">
            <v>3617.65</v>
          </cell>
          <cell r="W65">
            <v>92.02</v>
          </cell>
          <cell r="X65">
            <v>165.64</v>
          </cell>
          <cell r="Y65">
            <v>366.58</v>
          </cell>
          <cell r="Z65">
            <v>105.17</v>
          </cell>
          <cell r="AA65">
            <v>81.400000000000006</v>
          </cell>
          <cell r="AB65">
            <v>4086.42</v>
          </cell>
          <cell r="AC65">
            <v>624.24</v>
          </cell>
          <cell r="AD65">
            <v>262.93</v>
          </cell>
          <cell r="AE65">
            <v>52.59</v>
          </cell>
          <cell r="AF65">
            <v>0</v>
          </cell>
          <cell r="AG65">
            <v>5212.75</v>
          </cell>
        </row>
        <row r="66">
          <cell r="A66" t="str">
            <v>00860</v>
          </cell>
          <cell r="B66" t="str">
            <v>De La Torre Gonzalez Juan Carlos</v>
          </cell>
          <cell r="C66">
            <v>4333.29</v>
          </cell>
          <cell r="D66">
            <v>666.66</v>
          </cell>
          <cell r="E66">
            <v>3714.79</v>
          </cell>
          <cell r="F66">
            <v>0</v>
          </cell>
          <cell r="G66">
            <v>8714.74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1223.25</v>
          </cell>
          <cell r="N66">
            <v>292.10000000000002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1515.35</v>
          </cell>
          <cell r="V66">
            <v>7199.39</v>
          </cell>
          <cell r="W66">
            <v>193.8</v>
          </cell>
          <cell r="X66">
            <v>348.84</v>
          </cell>
          <cell r="Y66">
            <v>532.33000000000004</v>
          </cell>
          <cell r="Z66">
            <v>221.48</v>
          </cell>
          <cell r="AA66">
            <v>174.29</v>
          </cell>
          <cell r="AB66">
            <v>8605.76</v>
          </cell>
          <cell r="AC66">
            <v>1074.97</v>
          </cell>
          <cell r="AD66">
            <v>553.71</v>
          </cell>
          <cell r="AE66">
            <v>110.74</v>
          </cell>
          <cell r="AF66">
            <v>0</v>
          </cell>
          <cell r="AG66">
            <v>10740.95</v>
          </cell>
        </row>
        <row r="67">
          <cell r="A67" t="str">
            <v>00861</v>
          </cell>
          <cell r="B67" t="str">
            <v>Cuellar Hernandez Rocio Elizabeth</v>
          </cell>
          <cell r="C67">
            <v>1232.2</v>
          </cell>
          <cell r="D67">
            <v>246.44</v>
          </cell>
          <cell r="E67">
            <v>0</v>
          </cell>
          <cell r="F67">
            <v>0</v>
          </cell>
          <cell r="G67">
            <v>1478.64</v>
          </cell>
          <cell r="H67">
            <v>0</v>
          </cell>
          <cell r="I67">
            <v>0</v>
          </cell>
          <cell r="J67">
            <v>0</v>
          </cell>
          <cell r="K67">
            <v>-200.63</v>
          </cell>
          <cell r="L67">
            <v>-118.79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-118.79</v>
          </cell>
          <cell r="V67">
            <v>1597.43</v>
          </cell>
          <cell r="W67">
            <v>43.88</v>
          </cell>
          <cell r="X67">
            <v>78.989999999999995</v>
          </cell>
          <cell r="Y67">
            <v>313.39</v>
          </cell>
          <cell r="Z67">
            <v>36.96</v>
          </cell>
          <cell r="AA67">
            <v>29.57</v>
          </cell>
          <cell r="AB67">
            <v>1435.89</v>
          </cell>
          <cell r="AC67">
            <v>436.26</v>
          </cell>
          <cell r="AD67">
            <v>92.39</v>
          </cell>
          <cell r="AE67">
            <v>18.48</v>
          </cell>
          <cell r="AF67">
            <v>0</v>
          </cell>
          <cell r="AG67">
            <v>2049.5500000000002</v>
          </cell>
        </row>
        <row r="68">
          <cell r="A68" t="str">
            <v>00862</v>
          </cell>
          <cell r="B68" t="str">
            <v>Ortiz Gallardo Yuri Ernestina</v>
          </cell>
          <cell r="C68">
            <v>1232.2</v>
          </cell>
          <cell r="D68">
            <v>246.44</v>
          </cell>
          <cell r="E68">
            <v>0</v>
          </cell>
          <cell r="F68">
            <v>0</v>
          </cell>
          <cell r="G68">
            <v>1478.64</v>
          </cell>
          <cell r="H68">
            <v>0</v>
          </cell>
          <cell r="I68">
            <v>0</v>
          </cell>
          <cell r="J68">
            <v>0</v>
          </cell>
          <cell r="K68">
            <v>-200.63</v>
          </cell>
          <cell r="L68">
            <v>-118.79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-118.79</v>
          </cell>
          <cell r="V68">
            <v>1597.43</v>
          </cell>
          <cell r="W68">
            <v>43.88</v>
          </cell>
          <cell r="X68">
            <v>78.989999999999995</v>
          </cell>
          <cell r="Y68">
            <v>313.39</v>
          </cell>
          <cell r="Z68">
            <v>36.96</v>
          </cell>
          <cell r="AA68">
            <v>29.57</v>
          </cell>
          <cell r="AB68">
            <v>1435.89</v>
          </cell>
          <cell r="AC68">
            <v>436.26</v>
          </cell>
          <cell r="AD68">
            <v>92.39</v>
          </cell>
          <cell r="AE68">
            <v>18.48</v>
          </cell>
          <cell r="AF68">
            <v>0</v>
          </cell>
          <cell r="AG68">
            <v>2049.5500000000002</v>
          </cell>
        </row>
        <row r="69">
          <cell r="A69" t="str">
            <v>00863</v>
          </cell>
          <cell r="B69" t="str">
            <v>Larios Calvario Manuel</v>
          </cell>
          <cell r="C69">
            <v>3033.29</v>
          </cell>
          <cell r="D69">
            <v>466.66</v>
          </cell>
          <cell r="E69">
            <v>3281.11</v>
          </cell>
          <cell r="F69">
            <v>0</v>
          </cell>
          <cell r="G69">
            <v>6781.06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810.22</v>
          </cell>
          <cell r="N69">
            <v>150.66999999999999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960.89</v>
          </cell>
          <cell r="V69">
            <v>5820.17</v>
          </cell>
          <cell r="W69">
            <v>104.61</v>
          </cell>
          <cell r="X69">
            <v>188.3</v>
          </cell>
          <cell r="Y69">
            <v>387.08</v>
          </cell>
          <cell r="Z69">
            <v>119.55</v>
          </cell>
          <cell r="AA69">
            <v>135.62</v>
          </cell>
          <cell r="AB69">
            <v>4645.2299999999996</v>
          </cell>
          <cell r="AC69">
            <v>679.99</v>
          </cell>
          <cell r="AD69">
            <v>298.88</v>
          </cell>
          <cell r="AE69">
            <v>59.78</v>
          </cell>
          <cell r="AF69">
            <v>0</v>
          </cell>
          <cell r="AG69">
            <v>5939.05</v>
          </cell>
        </row>
        <row r="70">
          <cell r="A70" t="str">
            <v>00864</v>
          </cell>
          <cell r="B70" t="str">
            <v>Gonzalez Ramirez Miriam Noemi</v>
          </cell>
          <cell r="C70">
            <v>2600</v>
          </cell>
          <cell r="D70">
            <v>400</v>
          </cell>
          <cell r="E70">
            <v>1069.8499999999999</v>
          </cell>
          <cell r="F70">
            <v>0</v>
          </cell>
          <cell r="G70">
            <v>4069.85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321.47000000000003</v>
          </cell>
          <cell r="N70">
            <v>138.91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460.38</v>
          </cell>
          <cell r="V70">
            <v>3609.47</v>
          </cell>
          <cell r="W70">
            <v>97.19</v>
          </cell>
          <cell r="X70">
            <v>174.94</v>
          </cell>
          <cell r="Y70">
            <v>375</v>
          </cell>
          <cell r="Z70">
            <v>111.08</v>
          </cell>
          <cell r="AA70">
            <v>81.400000000000006</v>
          </cell>
          <cell r="AB70">
            <v>4315.82</v>
          </cell>
          <cell r="AC70">
            <v>647.13</v>
          </cell>
          <cell r="AD70">
            <v>277.69</v>
          </cell>
          <cell r="AE70">
            <v>55.54</v>
          </cell>
          <cell r="AF70">
            <v>0</v>
          </cell>
          <cell r="AG70">
            <v>5488.66</v>
          </cell>
        </row>
        <row r="71">
          <cell r="A71" t="str">
            <v>00865</v>
          </cell>
          <cell r="B71" t="str">
            <v>Guerrero Torres Edgar Emmanuel</v>
          </cell>
          <cell r="C71">
            <v>4333.29</v>
          </cell>
          <cell r="D71">
            <v>666.66</v>
          </cell>
          <cell r="E71">
            <v>3714.79</v>
          </cell>
          <cell r="F71">
            <v>0</v>
          </cell>
          <cell r="G71">
            <v>8714.74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1223.25</v>
          </cell>
          <cell r="N71">
            <v>298.13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1521.38</v>
          </cell>
          <cell r="V71">
            <v>7193.36</v>
          </cell>
          <cell r="W71">
            <v>197.6</v>
          </cell>
          <cell r="X71">
            <v>355.68</v>
          </cell>
          <cell r="Y71">
            <v>538.52</v>
          </cell>
          <cell r="Z71">
            <v>225.83</v>
          </cell>
          <cell r="AA71">
            <v>174.29</v>
          </cell>
          <cell r="AB71">
            <v>8774.5499999999993</v>
          </cell>
          <cell r="AC71">
            <v>1091.8</v>
          </cell>
          <cell r="AD71">
            <v>564.57000000000005</v>
          </cell>
          <cell r="AE71">
            <v>112.91</v>
          </cell>
          <cell r="AF71">
            <v>0</v>
          </cell>
          <cell r="AG71">
            <v>10943.95</v>
          </cell>
        </row>
        <row r="72">
          <cell r="A72" t="str">
            <v>00866</v>
          </cell>
          <cell r="B72" t="str">
            <v>Enriquez Sierra Juan Pablo</v>
          </cell>
          <cell r="C72">
            <v>4333.29</v>
          </cell>
          <cell r="D72">
            <v>666.66</v>
          </cell>
          <cell r="E72">
            <v>3714.79</v>
          </cell>
          <cell r="F72">
            <v>0</v>
          </cell>
          <cell r="G72">
            <v>8714.74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1223.25</v>
          </cell>
          <cell r="N72">
            <v>298.13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1521.38</v>
          </cell>
          <cell r="V72">
            <v>7193.36</v>
          </cell>
          <cell r="W72">
            <v>197.6</v>
          </cell>
          <cell r="X72">
            <v>355.68</v>
          </cell>
          <cell r="Y72">
            <v>538.52</v>
          </cell>
          <cell r="Z72">
            <v>225.83</v>
          </cell>
          <cell r="AA72">
            <v>174.29</v>
          </cell>
          <cell r="AB72">
            <v>8774.5499999999993</v>
          </cell>
          <cell r="AC72">
            <v>1091.8</v>
          </cell>
          <cell r="AD72">
            <v>564.57000000000005</v>
          </cell>
          <cell r="AE72">
            <v>112.91</v>
          </cell>
          <cell r="AF72">
            <v>0</v>
          </cell>
          <cell r="AG72">
            <v>10943.95</v>
          </cell>
        </row>
        <row r="73">
          <cell r="A73" t="str">
            <v>00867</v>
          </cell>
          <cell r="B73" t="str">
            <v>Martinez Espinoza Maria Veronica</v>
          </cell>
          <cell r="C73">
            <v>4333.29</v>
          </cell>
          <cell r="D73">
            <v>666.66</v>
          </cell>
          <cell r="E73">
            <v>5000.05</v>
          </cell>
          <cell r="F73">
            <v>0</v>
          </cell>
          <cell r="G73">
            <v>10000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1497.78</v>
          </cell>
          <cell r="N73">
            <v>329.46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1827.24</v>
          </cell>
          <cell r="V73">
            <v>8172.76</v>
          </cell>
          <cell r="W73">
            <v>217.36</v>
          </cell>
          <cell r="X73">
            <v>391.24</v>
          </cell>
          <cell r="Y73">
            <v>570.69000000000005</v>
          </cell>
          <cell r="Z73">
            <v>248.41</v>
          </cell>
          <cell r="AA73">
            <v>200</v>
          </cell>
          <cell r="AB73">
            <v>9651.82</v>
          </cell>
          <cell r="AC73">
            <v>1179.29</v>
          </cell>
          <cell r="AD73">
            <v>621.01</v>
          </cell>
          <cell r="AE73">
            <v>124.2</v>
          </cell>
          <cell r="AF73">
            <v>0</v>
          </cell>
          <cell r="AG73">
            <v>12024.73</v>
          </cell>
        </row>
        <row r="74">
          <cell r="A74" t="str">
            <v>00868</v>
          </cell>
          <cell r="B74" t="str">
            <v>Lopez Samano Claudia</v>
          </cell>
          <cell r="C74">
            <v>2600</v>
          </cell>
          <cell r="D74">
            <v>400</v>
          </cell>
          <cell r="E74">
            <v>1352.55</v>
          </cell>
          <cell r="F74">
            <v>0</v>
          </cell>
          <cell r="G74">
            <v>4352.55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357.08</v>
          </cell>
          <cell r="N74">
            <v>138.91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495.99</v>
          </cell>
          <cell r="V74">
            <v>3856.56</v>
          </cell>
          <cell r="W74">
            <v>97.19</v>
          </cell>
          <cell r="X74">
            <v>174.94</v>
          </cell>
          <cell r="Y74">
            <v>375</v>
          </cell>
          <cell r="Z74">
            <v>111.08</v>
          </cell>
          <cell r="AA74">
            <v>87.05</v>
          </cell>
          <cell r="AB74">
            <v>4315.82</v>
          </cell>
          <cell r="AC74">
            <v>647.13</v>
          </cell>
          <cell r="AD74">
            <v>277.69</v>
          </cell>
          <cell r="AE74">
            <v>55.54</v>
          </cell>
          <cell r="AF74">
            <v>0</v>
          </cell>
          <cell r="AG74">
            <v>5494.31</v>
          </cell>
        </row>
        <row r="75">
          <cell r="A75" t="str">
            <v>00869</v>
          </cell>
          <cell r="B75" t="str">
            <v>Resendiz Mora Martha Dolores</v>
          </cell>
          <cell r="C75">
            <v>4333.29</v>
          </cell>
          <cell r="D75">
            <v>666.66</v>
          </cell>
          <cell r="E75">
            <v>6893.83</v>
          </cell>
          <cell r="F75">
            <v>0</v>
          </cell>
          <cell r="G75">
            <v>11893.78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1902.29</v>
          </cell>
          <cell r="N75">
            <v>566.91999999999996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2469.21</v>
          </cell>
          <cell r="V75">
            <v>9424.57</v>
          </cell>
          <cell r="W75">
            <v>367.11</v>
          </cell>
          <cell r="X75">
            <v>660.81</v>
          </cell>
          <cell r="Y75">
            <v>814.59</v>
          </cell>
          <cell r="Z75">
            <v>419.56</v>
          </cell>
          <cell r="AA75">
            <v>237.88</v>
          </cell>
          <cell r="AB75">
            <v>16301.96</v>
          </cell>
          <cell r="AC75">
            <v>1842.51</v>
          </cell>
          <cell r="AD75">
            <v>1048.9000000000001</v>
          </cell>
          <cell r="AE75">
            <v>209.78</v>
          </cell>
          <cell r="AF75">
            <v>0</v>
          </cell>
          <cell r="AG75">
            <v>20060.59</v>
          </cell>
        </row>
        <row r="76">
          <cell r="A76" t="str">
            <v>00870</v>
          </cell>
          <cell r="B76" t="str">
            <v>Gil Medina Miriam Elyada</v>
          </cell>
          <cell r="C76">
            <v>4333.29</v>
          </cell>
          <cell r="D76">
            <v>666.66</v>
          </cell>
          <cell r="E76">
            <v>6893.83</v>
          </cell>
          <cell r="F76">
            <v>0</v>
          </cell>
          <cell r="G76">
            <v>11893.78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1902.29</v>
          </cell>
          <cell r="N76">
            <v>499.67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2401.96</v>
          </cell>
          <cell r="V76">
            <v>9491.82</v>
          </cell>
          <cell r="W76">
            <v>324.7</v>
          </cell>
          <cell r="X76">
            <v>584.45000000000005</v>
          </cell>
          <cell r="Y76">
            <v>745.51</v>
          </cell>
          <cell r="Z76">
            <v>371.08</v>
          </cell>
          <cell r="AA76">
            <v>237.88</v>
          </cell>
          <cell r="AB76">
            <v>14418.39</v>
          </cell>
          <cell r="AC76">
            <v>1654.66</v>
          </cell>
          <cell r="AD76">
            <v>927.71</v>
          </cell>
          <cell r="AE76">
            <v>185.54</v>
          </cell>
          <cell r="AF76">
            <v>0</v>
          </cell>
          <cell r="AG76">
            <v>17795.259999999998</v>
          </cell>
        </row>
        <row r="77">
          <cell r="A77" t="str">
            <v>00871</v>
          </cell>
          <cell r="B77" t="str">
            <v>Gonzalez Vizcaino Maria Lucia</v>
          </cell>
          <cell r="C77">
            <v>4333.29</v>
          </cell>
          <cell r="D77">
            <v>666.66</v>
          </cell>
          <cell r="E77">
            <v>555.41999999999996</v>
          </cell>
          <cell r="F77">
            <v>0</v>
          </cell>
          <cell r="G77">
            <v>5555.37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561.16</v>
          </cell>
          <cell r="N77">
            <v>208.14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769.3</v>
          </cell>
          <cell r="V77">
            <v>4786.07</v>
          </cell>
          <cell r="W77">
            <v>140.85</v>
          </cell>
          <cell r="X77">
            <v>253.53</v>
          </cell>
          <cell r="Y77">
            <v>446.1</v>
          </cell>
          <cell r="Z77">
            <v>160.97</v>
          </cell>
          <cell r="AA77">
            <v>111.11</v>
          </cell>
          <cell r="AB77">
            <v>6254.53</v>
          </cell>
          <cell r="AC77">
            <v>840.48</v>
          </cell>
          <cell r="AD77">
            <v>402.43</v>
          </cell>
          <cell r="AE77">
            <v>80.489999999999995</v>
          </cell>
          <cell r="AF77">
            <v>0</v>
          </cell>
          <cell r="AG77">
            <v>7850.01</v>
          </cell>
        </row>
        <row r="78">
          <cell r="A78" t="str">
            <v>00873</v>
          </cell>
          <cell r="B78" t="str">
            <v>Gonzalez Real  Blanca Lucero</v>
          </cell>
          <cell r="C78">
            <v>1601.86</v>
          </cell>
          <cell r="D78">
            <v>246.44</v>
          </cell>
          <cell r="E78">
            <v>297</v>
          </cell>
          <cell r="F78">
            <v>0</v>
          </cell>
          <cell r="G78">
            <v>2145.3000000000002</v>
          </cell>
          <cell r="H78">
            <v>0</v>
          </cell>
          <cell r="I78">
            <v>0</v>
          </cell>
          <cell r="J78">
            <v>0</v>
          </cell>
          <cell r="K78">
            <v>-188.71</v>
          </cell>
          <cell r="L78">
            <v>-64.2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-64.2</v>
          </cell>
          <cell r="V78">
            <v>2209.5</v>
          </cell>
          <cell r="W78">
            <v>61.33</v>
          </cell>
          <cell r="X78">
            <v>110.4</v>
          </cell>
          <cell r="Y78">
            <v>319.87</v>
          </cell>
          <cell r="Z78">
            <v>51.65</v>
          </cell>
          <cell r="AA78">
            <v>42.91</v>
          </cell>
          <cell r="AB78">
            <v>2006.78</v>
          </cell>
          <cell r="AC78">
            <v>491.6</v>
          </cell>
          <cell r="AD78">
            <v>129.12</v>
          </cell>
          <cell r="AE78">
            <v>25.82</v>
          </cell>
          <cell r="AF78">
            <v>0</v>
          </cell>
          <cell r="AG78">
            <v>2747.88</v>
          </cell>
        </row>
        <row r="79">
          <cell r="A79" t="str">
            <v>00874</v>
          </cell>
          <cell r="B79" t="str">
            <v>Camiruaga Lopez Monica Del Carmen</v>
          </cell>
          <cell r="C79">
            <v>2600</v>
          </cell>
          <cell r="D79">
            <v>400</v>
          </cell>
          <cell r="E79">
            <v>1352.55</v>
          </cell>
          <cell r="F79">
            <v>0</v>
          </cell>
          <cell r="G79">
            <v>4352.55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357.08</v>
          </cell>
          <cell r="N79">
            <v>146.63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503.71</v>
          </cell>
          <cell r="V79">
            <v>3848.84</v>
          </cell>
          <cell r="W79">
            <v>102.05</v>
          </cell>
          <cell r="X79">
            <v>183.7</v>
          </cell>
          <cell r="Y79">
            <v>382.92</v>
          </cell>
          <cell r="Z79">
            <v>116.63</v>
          </cell>
          <cell r="AA79">
            <v>87.05</v>
          </cell>
          <cell r="AB79">
            <v>4531.8100000000004</v>
          </cell>
          <cell r="AC79">
            <v>668.67</v>
          </cell>
          <cell r="AD79">
            <v>291.58</v>
          </cell>
          <cell r="AE79">
            <v>58.32</v>
          </cell>
          <cell r="AF79">
            <v>0</v>
          </cell>
          <cell r="AG79">
            <v>5754.06</v>
          </cell>
        </row>
        <row r="80">
          <cell r="A80" t="str">
            <v>00875</v>
          </cell>
          <cell r="B80" t="str">
            <v>Sanchez Parrilla Daniel Trinidad</v>
          </cell>
          <cell r="C80">
            <v>2600</v>
          </cell>
          <cell r="D80">
            <v>400</v>
          </cell>
          <cell r="E80">
            <v>1000</v>
          </cell>
          <cell r="F80">
            <v>0</v>
          </cell>
          <cell r="G80">
            <v>4000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313.87</v>
          </cell>
          <cell r="N80">
            <v>101.52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415.39</v>
          </cell>
          <cell r="V80">
            <v>3584.61</v>
          </cell>
          <cell r="W80">
            <v>73.61</v>
          </cell>
          <cell r="X80">
            <v>132.5</v>
          </cell>
          <cell r="Y80">
            <v>336.6</v>
          </cell>
          <cell r="Z80">
            <v>84.13</v>
          </cell>
          <cell r="AA80">
            <v>80</v>
          </cell>
          <cell r="AB80">
            <v>3268.72</v>
          </cell>
          <cell r="AC80">
            <v>542.71</v>
          </cell>
          <cell r="AD80">
            <v>210.32</v>
          </cell>
          <cell r="AE80">
            <v>42.06</v>
          </cell>
          <cell r="AF80">
            <v>0</v>
          </cell>
          <cell r="AG80">
            <v>4227.9399999999996</v>
          </cell>
        </row>
        <row r="81">
          <cell r="A81" t="str">
            <v>00876</v>
          </cell>
          <cell r="B81" t="str">
            <v>Perez Palacios Jorge Antonio</v>
          </cell>
          <cell r="C81">
            <v>2600</v>
          </cell>
          <cell r="D81">
            <v>400</v>
          </cell>
          <cell r="E81">
            <v>1000</v>
          </cell>
          <cell r="F81">
            <v>0</v>
          </cell>
          <cell r="G81">
            <v>4000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313.87</v>
          </cell>
          <cell r="N81">
            <v>82.38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396.25</v>
          </cell>
          <cell r="V81">
            <v>3603.75</v>
          </cell>
          <cell r="W81">
            <v>60.7</v>
          </cell>
          <cell r="X81">
            <v>109.26</v>
          </cell>
          <cell r="Y81">
            <v>319.24</v>
          </cell>
          <cell r="Z81">
            <v>69.37</v>
          </cell>
          <cell r="AA81">
            <v>80</v>
          </cell>
          <cell r="AB81">
            <v>2695.45</v>
          </cell>
          <cell r="AC81">
            <v>489.2</v>
          </cell>
          <cell r="AD81">
            <v>173.43</v>
          </cell>
          <cell r="AE81">
            <v>34.69</v>
          </cell>
          <cell r="AF81">
            <v>0</v>
          </cell>
          <cell r="AG81">
            <v>3542.14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265974.90000000002</v>
          </cell>
          <cell r="D85">
            <v>31132.79</v>
          </cell>
          <cell r="E85">
            <v>94174.7</v>
          </cell>
          <cell r="F85">
            <v>0</v>
          </cell>
          <cell r="G85">
            <v>391282.39</v>
          </cell>
          <cell r="H85">
            <v>150</v>
          </cell>
          <cell r="I85">
            <v>7827.36</v>
          </cell>
          <cell r="J85">
            <v>8061.86</v>
          </cell>
          <cell r="K85">
            <v>-3291.36</v>
          </cell>
          <cell r="L85">
            <v>-850.31</v>
          </cell>
          <cell r="M85">
            <v>41666.65</v>
          </cell>
          <cell r="N85">
            <v>11497.59</v>
          </cell>
          <cell r="O85">
            <v>0</v>
          </cell>
          <cell r="P85">
            <v>200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68553.149999999994</v>
          </cell>
          <cell r="V85">
            <v>322729.24</v>
          </cell>
          <cell r="W85">
            <v>8256.67</v>
          </cell>
          <cell r="X85">
            <v>14862.07</v>
          </cell>
          <cell r="Y85">
            <v>29458.81</v>
          </cell>
          <cell r="Z85">
            <v>9315.09</v>
          </cell>
          <cell r="AA85">
            <v>7825.67</v>
          </cell>
          <cell r="AB85">
            <v>361936.24</v>
          </cell>
          <cell r="AC85">
            <v>52577.55</v>
          </cell>
          <cell r="AD85">
            <v>23287.62</v>
          </cell>
          <cell r="AE85">
            <v>4657.57</v>
          </cell>
          <cell r="AF85">
            <v>0</v>
          </cell>
          <cell r="AG85">
            <v>459599.74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999.8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173.57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45</v>
          </cell>
          <cell r="Y9">
            <v>0</v>
          </cell>
          <cell r="Z9">
            <v>1838.37</v>
          </cell>
          <cell r="AA9">
            <v>4045.38</v>
          </cell>
          <cell r="AB9">
            <v>119.05</v>
          </cell>
          <cell r="AC9">
            <v>214.29</v>
          </cell>
          <cell r="AD9">
            <v>410.6</v>
          </cell>
          <cell r="AE9">
            <v>136.06</v>
          </cell>
          <cell r="AF9">
            <v>117.67</v>
          </cell>
          <cell r="AG9">
            <v>5286.46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311.02</v>
          </cell>
          <cell r="AE10">
            <v>59.97</v>
          </cell>
          <cell r="AF10">
            <v>51.87</v>
          </cell>
          <cell r="AG10">
            <v>2330.25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215.94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1116.5999999999999</v>
          </cell>
          <cell r="AA11">
            <v>6087.9</v>
          </cell>
          <cell r="AB11">
            <v>145.77000000000001</v>
          </cell>
          <cell r="AC11">
            <v>262.39</v>
          </cell>
          <cell r="AD11">
            <v>454.12</v>
          </cell>
          <cell r="AE11">
            <v>166.6</v>
          </cell>
          <cell r="AF11">
            <v>144.09</v>
          </cell>
          <cell r="AG11">
            <v>6473.09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173.57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793.57</v>
          </cell>
          <cell r="AA12">
            <v>5090.18</v>
          </cell>
          <cell r="AB12">
            <v>119.05</v>
          </cell>
          <cell r="AC12">
            <v>214.29</v>
          </cell>
          <cell r="AD12">
            <v>410.6</v>
          </cell>
          <cell r="AE12">
            <v>136.06</v>
          </cell>
          <cell r="AF12">
            <v>117.67</v>
          </cell>
          <cell r="AG12">
            <v>5286.46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1996.92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215.94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80</v>
          </cell>
          <cell r="Y13">
            <v>0</v>
          </cell>
          <cell r="Z13">
            <v>3193.52</v>
          </cell>
          <cell r="AA13">
            <v>4010.98</v>
          </cell>
          <cell r="AB13">
            <v>145.77000000000001</v>
          </cell>
          <cell r="AC13">
            <v>262.38</v>
          </cell>
          <cell r="AD13">
            <v>454.11</v>
          </cell>
          <cell r="AE13">
            <v>166.59</v>
          </cell>
          <cell r="AF13">
            <v>144.09</v>
          </cell>
          <cell r="AG13">
            <v>6472.97</v>
          </cell>
        </row>
        <row r="14">
          <cell r="A14" t="str">
            <v>00021</v>
          </cell>
          <cell r="B14" t="str">
            <v>Rojas Lopez Miguel Angel</v>
          </cell>
          <cell r="C14">
            <v>3695.16</v>
          </cell>
          <cell r="D14">
            <v>0</v>
          </cell>
          <cell r="E14">
            <v>0</v>
          </cell>
          <cell r="F14">
            <v>3695.16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280.7</v>
          </cell>
          <cell r="M14">
            <v>280.7</v>
          </cell>
          <cell r="N14">
            <v>101.14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581.84</v>
          </cell>
          <cell r="AA14">
            <v>3113.32</v>
          </cell>
          <cell r="AB14">
            <v>69.430000000000007</v>
          </cell>
          <cell r="AC14">
            <v>124.97</v>
          </cell>
          <cell r="AD14">
            <v>347.17</v>
          </cell>
          <cell r="AE14">
            <v>79.34</v>
          </cell>
          <cell r="AF14">
            <v>73.900000000000006</v>
          </cell>
          <cell r="AG14">
            <v>3082.92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97.92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252.82</v>
          </cell>
          <cell r="AA15">
            <v>3272.93</v>
          </cell>
          <cell r="AB15">
            <v>71.34</v>
          </cell>
          <cell r="AC15">
            <v>128.41</v>
          </cell>
          <cell r="AD15">
            <v>332.89</v>
          </cell>
          <cell r="AE15">
            <v>81.53</v>
          </cell>
          <cell r="AF15">
            <v>70.52</v>
          </cell>
          <cell r="AG15">
            <v>3167.77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142.02000000000001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586.74</v>
          </cell>
          <cell r="AA16">
            <v>4313.6099999999997</v>
          </cell>
          <cell r="AB16">
            <v>99.15</v>
          </cell>
          <cell r="AC16">
            <v>178.47</v>
          </cell>
          <cell r="AD16">
            <v>378.19</v>
          </cell>
          <cell r="AE16">
            <v>113.32</v>
          </cell>
          <cell r="AF16">
            <v>98.01</v>
          </cell>
          <cell r="AG16">
            <v>4402.8900000000003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203.64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1019.46</v>
          </cell>
          <cell r="AA17">
            <v>5787.85</v>
          </cell>
          <cell r="AB17">
            <v>138.01</v>
          </cell>
          <cell r="AC17">
            <v>248.43</v>
          </cell>
          <cell r="AD17">
            <v>441.49</v>
          </cell>
          <cell r="AE17">
            <v>157.72999999999999</v>
          </cell>
          <cell r="AF17">
            <v>136.15</v>
          </cell>
          <cell r="AG17">
            <v>6128.64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301.49</v>
          </cell>
          <cell r="AE18">
            <v>49.09</v>
          </cell>
          <cell r="AF18">
            <v>42.46</v>
          </cell>
          <cell r="AG18">
            <v>1907.43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2025.45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194.75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55</v>
          </cell>
          <cell r="Y19">
            <v>0</v>
          </cell>
          <cell r="Z19">
            <v>3034.73</v>
          </cell>
          <cell r="AA19">
            <v>3509.02</v>
          </cell>
          <cell r="AB19">
            <v>132.4</v>
          </cell>
          <cell r="AC19">
            <v>238.32</v>
          </cell>
          <cell r="AD19">
            <v>432.34</v>
          </cell>
          <cell r="AE19">
            <v>151.32</v>
          </cell>
          <cell r="AF19">
            <v>130.88</v>
          </cell>
          <cell r="AG19">
            <v>5879.42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1804.96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233.51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60</v>
          </cell>
          <cell r="Y20">
            <v>0</v>
          </cell>
          <cell r="Z20">
            <v>3116.08</v>
          </cell>
          <cell r="AA20">
            <v>4635.92</v>
          </cell>
          <cell r="AB20">
            <v>156.85</v>
          </cell>
          <cell r="AC20">
            <v>282.33</v>
          </cell>
          <cell r="AD20">
            <v>472.16</v>
          </cell>
          <cell r="AE20">
            <v>179.26</v>
          </cell>
          <cell r="AF20">
            <v>155.04</v>
          </cell>
          <cell r="AG20">
            <v>6964.99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309.29000000000002</v>
          </cell>
          <cell r="AE21">
            <v>42.74</v>
          </cell>
          <cell r="AF21">
            <v>36.97</v>
          </cell>
          <cell r="AG21">
            <v>1660.7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525.96</v>
          </cell>
          <cell r="AA22">
            <v>4058.04</v>
          </cell>
          <cell r="AB22">
            <v>92.75</v>
          </cell>
          <cell r="AC22">
            <v>166.95</v>
          </cell>
          <cell r="AD22">
            <v>367.77</v>
          </cell>
          <cell r="AE22">
            <v>106</v>
          </cell>
          <cell r="AF22">
            <v>91.68</v>
          </cell>
          <cell r="AG22">
            <v>4118.59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309.29000000000002</v>
          </cell>
          <cell r="AE23">
            <v>42.74</v>
          </cell>
          <cell r="AF23">
            <v>36.97</v>
          </cell>
          <cell r="AG23">
            <v>1660.7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187.77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917.39</v>
          </cell>
          <cell r="AA24">
            <v>5486.36</v>
          </cell>
          <cell r="AB24">
            <v>128</v>
          </cell>
          <cell r="AC24">
            <v>230.4</v>
          </cell>
          <cell r="AD24">
            <v>425.17</v>
          </cell>
          <cell r="AE24">
            <v>146.29</v>
          </cell>
          <cell r="AF24">
            <v>128.07</v>
          </cell>
          <cell r="AG24">
            <v>5683.94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1289.6199999999999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121.96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39.729999999999997</v>
          </cell>
          <cell r="Y25">
            <v>0</v>
          </cell>
          <cell r="Z25">
            <v>1795.98</v>
          </cell>
          <cell r="AA25">
            <v>2479.02</v>
          </cell>
          <cell r="AB25">
            <v>86.5</v>
          </cell>
          <cell r="AC25">
            <v>155.69999999999999</v>
          </cell>
          <cell r="AD25">
            <v>357.59</v>
          </cell>
          <cell r="AE25">
            <v>98.86</v>
          </cell>
          <cell r="AF25">
            <v>85.5</v>
          </cell>
          <cell r="AG25">
            <v>3841.05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111.82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421.24</v>
          </cell>
          <cell r="AA26">
            <v>3537.86</v>
          </cell>
          <cell r="AB26">
            <v>80.11</v>
          </cell>
          <cell r="AC26">
            <v>144.19</v>
          </cell>
          <cell r="AD26">
            <v>347.17</v>
          </cell>
          <cell r="AE26">
            <v>91.55</v>
          </cell>
          <cell r="AF26">
            <v>79.180000000000007</v>
          </cell>
          <cell r="AG26">
            <v>3557.21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502.56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131.88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50</v>
          </cell>
          <cell r="Y27">
            <v>0</v>
          </cell>
          <cell r="Z27">
            <v>1078.55</v>
          </cell>
          <cell r="AA27">
            <v>3505.45</v>
          </cell>
          <cell r="AB27">
            <v>92.75</v>
          </cell>
          <cell r="AC27">
            <v>166.95</v>
          </cell>
          <cell r="AD27">
            <v>367.77</v>
          </cell>
          <cell r="AE27">
            <v>106</v>
          </cell>
          <cell r="AF27">
            <v>91.68</v>
          </cell>
          <cell r="AG27">
            <v>4118.6499999999996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306.32</v>
          </cell>
          <cell r="AE28">
            <v>54.61</v>
          </cell>
          <cell r="AF28">
            <v>47.23</v>
          </cell>
          <cell r="AG28">
            <v>2121.71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971.97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28</v>
          </cell>
          <cell r="Y29">
            <v>0</v>
          </cell>
          <cell r="Z29">
            <v>1071.72</v>
          </cell>
          <cell r="AA29">
            <v>1521.78</v>
          </cell>
          <cell r="AB29">
            <v>52.48</v>
          </cell>
          <cell r="AC29">
            <v>94.46</v>
          </cell>
          <cell r="AD29">
            <v>311.02</v>
          </cell>
          <cell r="AE29">
            <v>59.97</v>
          </cell>
          <cell r="AF29">
            <v>51.87</v>
          </cell>
          <cell r="AG29">
            <v>2330.25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919.81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237.45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2201.14</v>
          </cell>
          <cell r="AA30">
            <v>5673.86</v>
          </cell>
          <cell r="AB30">
            <v>159.34</v>
          </cell>
          <cell r="AC30">
            <v>286.82</v>
          </cell>
          <cell r="AD30">
            <v>476.23</v>
          </cell>
          <cell r="AE30">
            <v>182.11</v>
          </cell>
          <cell r="AF30">
            <v>157.5</v>
          </cell>
          <cell r="AG30">
            <v>7075.71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91.62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207.49</v>
          </cell>
          <cell r="AA31">
            <v>3122.51</v>
          </cell>
          <cell r="AB31">
            <v>67.37</v>
          </cell>
          <cell r="AC31">
            <v>121.27</v>
          </cell>
          <cell r="AD31">
            <v>326.44</v>
          </cell>
          <cell r="AE31">
            <v>77</v>
          </cell>
          <cell r="AF31">
            <v>66.599999999999994</v>
          </cell>
          <cell r="AG31">
            <v>2991.74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421.22</v>
          </cell>
          <cell r="AA32">
            <v>3537.88</v>
          </cell>
          <cell r="AB32">
            <v>80.099999999999994</v>
          </cell>
          <cell r="AC32">
            <v>144.18</v>
          </cell>
          <cell r="AD32">
            <v>347.17</v>
          </cell>
          <cell r="AE32">
            <v>91.54</v>
          </cell>
          <cell r="AF32">
            <v>79.180000000000007</v>
          </cell>
          <cell r="AG32">
            <v>3556.87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152.38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653.98</v>
          </cell>
          <cell r="AA33">
            <v>4569.0200000000004</v>
          </cell>
          <cell r="AB33">
            <v>105.68</v>
          </cell>
          <cell r="AC33">
            <v>190.22</v>
          </cell>
          <cell r="AD33">
            <v>388.82</v>
          </cell>
          <cell r="AE33">
            <v>120.78</v>
          </cell>
          <cell r="AF33">
            <v>104.46</v>
          </cell>
          <cell r="AG33">
            <v>4692.79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131.85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525.96</v>
          </cell>
          <cell r="AA34">
            <v>4058.04</v>
          </cell>
          <cell r="AB34">
            <v>92.75</v>
          </cell>
          <cell r="AC34">
            <v>166.95</v>
          </cell>
          <cell r="AD34">
            <v>367.77</v>
          </cell>
          <cell r="AE34">
            <v>106</v>
          </cell>
          <cell r="AF34">
            <v>91.68</v>
          </cell>
          <cell r="AG34">
            <v>4118.59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1962.6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152.36000000000001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55</v>
          </cell>
          <cell r="Y35">
            <v>0</v>
          </cell>
          <cell r="Z35">
            <v>2671.56</v>
          </cell>
          <cell r="AA35">
            <v>2551.44</v>
          </cell>
          <cell r="AB35">
            <v>105.68</v>
          </cell>
          <cell r="AC35">
            <v>190.22</v>
          </cell>
          <cell r="AD35">
            <v>388.82</v>
          </cell>
          <cell r="AE35">
            <v>120.77</v>
          </cell>
          <cell r="AF35">
            <v>104.46</v>
          </cell>
          <cell r="AG35">
            <v>4692.62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651.87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149.63999999999999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51</v>
          </cell>
          <cell r="Y36">
            <v>0</v>
          </cell>
          <cell r="Z36">
            <v>1338.79</v>
          </cell>
          <cell r="AA36">
            <v>3798.71</v>
          </cell>
          <cell r="AB36">
            <v>103.95</v>
          </cell>
          <cell r="AC36">
            <v>187.11</v>
          </cell>
          <cell r="AD36">
            <v>386.01</v>
          </cell>
          <cell r="AE36">
            <v>118.8</v>
          </cell>
          <cell r="AF36">
            <v>102.75</v>
          </cell>
          <cell r="AG36">
            <v>4615.97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0</v>
          </cell>
          <cell r="E37">
            <v>0</v>
          </cell>
          <cell r="F37">
            <v>2229</v>
          </cell>
          <cell r="G37">
            <v>0</v>
          </cell>
          <cell r="H37">
            <v>0</v>
          </cell>
          <cell r="I37">
            <v>0</v>
          </cell>
          <cell r="J37">
            <v>-174.78</v>
          </cell>
          <cell r="K37">
            <v>-44.92</v>
          </cell>
          <cell r="L37">
            <v>129.87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16.28</v>
          </cell>
          <cell r="AA37">
            <v>2212.7199999999998</v>
          </cell>
          <cell r="AB37">
            <v>45.1</v>
          </cell>
          <cell r="AC37">
            <v>81.180000000000007</v>
          </cell>
          <cell r="AD37">
            <v>303.64</v>
          </cell>
          <cell r="AE37">
            <v>51.54</v>
          </cell>
          <cell r="AF37">
            <v>44.58</v>
          </cell>
          <cell r="AG37">
            <v>2002.7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770.07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131.85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1296.03</v>
          </cell>
          <cell r="AA38">
            <v>3287.97</v>
          </cell>
          <cell r="AB38">
            <v>92.75</v>
          </cell>
          <cell r="AC38">
            <v>166.95</v>
          </cell>
          <cell r="AD38">
            <v>367.77</v>
          </cell>
          <cell r="AE38">
            <v>106</v>
          </cell>
          <cell r="AF38">
            <v>91.68</v>
          </cell>
          <cell r="AG38">
            <v>4118.59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311.02</v>
          </cell>
          <cell r="AE39">
            <v>59.97</v>
          </cell>
          <cell r="AF39">
            <v>51.87</v>
          </cell>
          <cell r="AG39">
            <v>2330.25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1324.86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1516.56</v>
          </cell>
          <cell r="AA40">
            <v>1698.69</v>
          </cell>
          <cell r="AB40">
            <v>65.069999999999993</v>
          </cell>
          <cell r="AC40">
            <v>117.12</v>
          </cell>
          <cell r="AD40">
            <v>323.61</v>
          </cell>
          <cell r="AE40">
            <v>74.36</v>
          </cell>
          <cell r="AF40">
            <v>64.31</v>
          </cell>
          <cell r="AG40">
            <v>2889.3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169.99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769.97</v>
          </cell>
          <cell r="AA41">
            <v>5002.03</v>
          </cell>
          <cell r="AB41">
            <v>116.79</v>
          </cell>
          <cell r="AC41">
            <v>210.22</v>
          </cell>
          <cell r="AD41">
            <v>406.92</v>
          </cell>
          <cell r="AE41">
            <v>133.47</v>
          </cell>
          <cell r="AF41">
            <v>115.44</v>
          </cell>
          <cell r="AG41">
            <v>5186.09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64.58</v>
          </cell>
          <cell r="AC42">
            <v>116.25</v>
          </cell>
          <cell r="AD42">
            <v>323.12</v>
          </cell>
          <cell r="AE42">
            <v>73.81</v>
          </cell>
          <cell r="AF42">
            <v>63.84</v>
          </cell>
          <cell r="AG42">
            <v>2867.85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323.12</v>
          </cell>
          <cell r="AE43">
            <v>73.81</v>
          </cell>
          <cell r="AF43">
            <v>63.84</v>
          </cell>
          <cell r="AG43">
            <v>2867.96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194.54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1010.36</v>
          </cell>
          <cell r="AA44">
            <v>5796.95</v>
          </cell>
          <cell r="AB44">
            <v>132.28</v>
          </cell>
          <cell r="AC44">
            <v>238.1</v>
          </cell>
          <cell r="AD44">
            <v>432.14</v>
          </cell>
          <cell r="AE44">
            <v>151.16999999999999</v>
          </cell>
          <cell r="AF44">
            <v>136.15</v>
          </cell>
          <cell r="AG44">
            <v>5873.83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333.38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2235.67</v>
          </cell>
          <cell r="AA45">
            <v>9658.11</v>
          </cell>
          <cell r="AB45">
            <v>219.83</v>
          </cell>
          <cell r="AC45">
            <v>395.7</v>
          </cell>
          <cell r="AD45">
            <v>574.73</v>
          </cell>
          <cell r="AE45">
            <v>251.24</v>
          </cell>
          <cell r="AF45">
            <v>237.88</v>
          </cell>
          <cell r="AG45">
            <v>9761.74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1145.0999999999999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139.44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1963.47</v>
          </cell>
          <cell r="AA46">
            <v>4202.95</v>
          </cell>
          <cell r="AB46">
            <v>97.53</v>
          </cell>
          <cell r="AC46">
            <v>175.55</v>
          </cell>
          <cell r="AD46">
            <v>375.55</v>
          </cell>
          <cell r="AE46">
            <v>111.46</v>
          </cell>
          <cell r="AF46">
            <v>123.33</v>
          </cell>
          <cell r="AG46">
            <v>4330.8599999999997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139.44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591.75</v>
          </cell>
          <cell r="AA47">
            <v>4356.04</v>
          </cell>
          <cell r="AB47">
            <v>97.53</v>
          </cell>
          <cell r="AC47">
            <v>175.55</v>
          </cell>
          <cell r="AD47">
            <v>375.55</v>
          </cell>
          <cell r="AE47">
            <v>111.46</v>
          </cell>
          <cell r="AF47">
            <v>98.96</v>
          </cell>
          <cell r="AG47">
            <v>4330.8599999999997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246.61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1469.86</v>
          </cell>
          <cell r="AA48">
            <v>7244.88</v>
          </cell>
          <cell r="AB48">
            <v>165.11</v>
          </cell>
          <cell r="AC48">
            <v>297.2</v>
          </cell>
          <cell r="AD48">
            <v>485.61</v>
          </cell>
          <cell r="AE48">
            <v>188.7</v>
          </cell>
          <cell r="AF48">
            <v>174.29</v>
          </cell>
          <cell r="AG48">
            <v>7331.82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364.27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1587.52</v>
          </cell>
          <cell r="AA49">
            <v>7127.22</v>
          </cell>
          <cell r="AB49">
            <v>239.31</v>
          </cell>
          <cell r="AC49">
            <v>430.75</v>
          </cell>
          <cell r="AD49">
            <v>606.44000000000005</v>
          </cell>
          <cell r="AE49">
            <v>273.49</v>
          </cell>
          <cell r="AF49">
            <v>174.29</v>
          </cell>
          <cell r="AG49">
            <v>10626.53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117.97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475.05</v>
          </cell>
          <cell r="AA50">
            <v>3877.5</v>
          </cell>
          <cell r="AB50">
            <v>83.98</v>
          </cell>
          <cell r="AC50">
            <v>151.16999999999999</v>
          </cell>
          <cell r="AD50">
            <v>353.49</v>
          </cell>
          <cell r="AE50">
            <v>95.98</v>
          </cell>
          <cell r="AF50">
            <v>87.05</v>
          </cell>
          <cell r="AG50">
            <v>3729.26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246.61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1469.86</v>
          </cell>
          <cell r="AA51">
            <v>7244.88</v>
          </cell>
          <cell r="AB51">
            <v>165.11</v>
          </cell>
          <cell r="AC51">
            <v>297.2</v>
          </cell>
          <cell r="AD51">
            <v>485.61</v>
          </cell>
          <cell r="AE51">
            <v>188.7</v>
          </cell>
          <cell r="AF51">
            <v>174.29</v>
          </cell>
          <cell r="AG51">
            <v>7331.82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309.29000000000002</v>
          </cell>
          <cell r="AE52">
            <v>42.74</v>
          </cell>
          <cell r="AF52">
            <v>36.97</v>
          </cell>
          <cell r="AG52">
            <v>1660.7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309.29000000000002</v>
          </cell>
          <cell r="AE53">
            <v>42.74</v>
          </cell>
          <cell r="AF53">
            <v>36.97</v>
          </cell>
          <cell r="AG53">
            <v>1660.7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235.34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1370.32</v>
          </cell>
          <cell r="AA54">
            <v>6931.15</v>
          </cell>
          <cell r="AB54">
            <v>158</v>
          </cell>
          <cell r="AC54">
            <v>284.39</v>
          </cell>
          <cell r="AD54">
            <v>474.03</v>
          </cell>
          <cell r="AE54">
            <v>180.57</v>
          </cell>
          <cell r="AF54">
            <v>166.03</v>
          </cell>
          <cell r="AG54">
            <v>7015.93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153.51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510.59</v>
          </cell>
          <cell r="AA55">
            <v>3841.96</v>
          </cell>
          <cell r="AB55">
            <v>106.4</v>
          </cell>
          <cell r="AC55">
            <v>191.53</v>
          </cell>
          <cell r="AD55">
            <v>390</v>
          </cell>
          <cell r="AE55">
            <v>121.61</v>
          </cell>
          <cell r="AF55">
            <v>87.05</v>
          </cell>
          <cell r="AG55">
            <v>4724.96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309.29000000000002</v>
          </cell>
          <cell r="AE56">
            <v>42.74</v>
          </cell>
          <cell r="AF56">
            <v>36.97</v>
          </cell>
          <cell r="AG56">
            <v>1660.7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281.73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1779.51</v>
          </cell>
          <cell r="AA57">
            <v>8220.49</v>
          </cell>
          <cell r="AB57">
            <v>187.25</v>
          </cell>
          <cell r="AC57">
            <v>337.06</v>
          </cell>
          <cell r="AD57">
            <v>521.66999999999996</v>
          </cell>
          <cell r="AE57">
            <v>214</v>
          </cell>
          <cell r="AF57">
            <v>200</v>
          </cell>
          <cell r="AG57">
            <v>8315.16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246.61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1469.86</v>
          </cell>
          <cell r="AA58">
            <v>7244.88</v>
          </cell>
          <cell r="AB58">
            <v>165.11</v>
          </cell>
          <cell r="AC58">
            <v>297.2</v>
          </cell>
          <cell r="AD58">
            <v>485.61</v>
          </cell>
          <cell r="AE58">
            <v>188.7</v>
          </cell>
          <cell r="AF58">
            <v>174.29</v>
          </cell>
          <cell r="AG58">
            <v>7331.82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290.79000000000002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1788.57</v>
          </cell>
          <cell r="AA59">
            <v>8211.43</v>
          </cell>
          <cell r="AB59">
            <v>192.97</v>
          </cell>
          <cell r="AC59">
            <v>347.35</v>
          </cell>
          <cell r="AD59">
            <v>530.98</v>
          </cell>
          <cell r="AE59">
            <v>220.54</v>
          </cell>
          <cell r="AF59">
            <v>200</v>
          </cell>
          <cell r="AG59">
            <v>8569.0400000000009</v>
          </cell>
        </row>
        <row r="60">
          <cell r="A60" t="str">
            <v>00854</v>
          </cell>
          <cell r="B60" t="str">
            <v>Reyes Granada Maribel Elizabeth</v>
          </cell>
          <cell r="C60">
            <v>3300</v>
          </cell>
          <cell r="D60">
            <v>1647.79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143.30000000000001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595.61</v>
          </cell>
          <cell r="AA60">
            <v>4352.18</v>
          </cell>
          <cell r="AB60">
            <v>99.95</v>
          </cell>
          <cell r="AC60">
            <v>179.92</v>
          </cell>
          <cell r="AD60">
            <v>379.5</v>
          </cell>
          <cell r="AE60">
            <v>114.23</v>
          </cell>
          <cell r="AF60">
            <v>98.96</v>
          </cell>
          <cell r="AG60">
            <v>4438.5600000000004</v>
          </cell>
        </row>
        <row r="61">
          <cell r="A61" t="str">
            <v>00855</v>
          </cell>
          <cell r="B61" t="str">
            <v>Luna Medrano Cesar Alejandro</v>
          </cell>
          <cell r="C61">
            <v>3750</v>
          </cell>
          <cell r="D61">
            <v>1197.79</v>
          </cell>
          <cell r="E61">
            <v>0</v>
          </cell>
          <cell r="F61">
            <v>4947.79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452.31</v>
          </cell>
          <cell r="M61">
            <v>452.31</v>
          </cell>
          <cell r="N61">
            <v>155.68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607.99</v>
          </cell>
          <cell r="AA61">
            <v>4339.8</v>
          </cell>
          <cell r="AB61">
            <v>107.77</v>
          </cell>
          <cell r="AC61">
            <v>193.98</v>
          </cell>
          <cell r="AD61">
            <v>392.23</v>
          </cell>
          <cell r="AE61">
            <v>123.17</v>
          </cell>
          <cell r="AF61">
            <v>98.96</v>
          </cell>
          <cell r="AG61">
            <v>4785.58</v>
          </cell>
        </row>
        <row r="62">
          <cell r="A62" t="str">
            <v>00856</v>
          </cell>
          <cell r="B62" t="str">
            <v>Iñiguez Ibarra Gustavo</v>
          </cell>
          <cell r="C62">
            <v>4995</v>
          </cell>
          <cell r="D62">
            <v>560.37</v>
          </cell>
          <cell r="E62">
            <v>0</v>
          </cell>
          <cell r="F62">
            <v>5555.37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561.16</v>
          </cell>
          <cell r="M62">
            <v>561.16</v>
          </cell>
          <cell r="N62">
            <v>185.35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746.51</v>
          </cell>
          <cell r="AA62">
            <v>4808.8599999999997</v>
          </cell>
          <cell r="AB62">
            <v>126.48</v>
          </cell>
          <cell r="AC62">
            <v>227.66</v>
          </cell>
          <cell r="AD62">
            <v>422.7</v>
          </cell>
          <cell r="AE62">
            <v>144.54</v>
          </cell>
          <cell r="AF62">
            <v>111.11</v>
          </cell>
          <cell r="AG62">
            <v>5616.22</v>
          </cell>
        </row>
        <row r="63">
          <cell r="A63" t="str">
            <v>00857</v>
          </cell>
          <cell r="B63" t="str">
            <v>Delgado Valenzuela Roberto</v>
          </cell>
          <cell r="C63">
            <v>2667.3</v>
          </cell>
          <cell r="D63">
            <v>0</v>
          </cell>
          <cell r="E63">
            <v>0</v>
          </cell>
          <cell r="F63">
            <v>2667.3</v>
          </cell>
          <cell r="G63">
            <v>0</v>
          </cell>
          <cell r="H63">
            <v>0</v>
          </cell>
          <cell r="I63">
            <v>0</v>
          </cell>
          <cell r="J63">
            <v>-145.38</v>
          </cell>
          <cell r="K63">
            <v>0</v>
          </cell>
          <cell r="L63">
            <v>168.87</v>
          </cell>
          <cell r="M63">
            <v>23.49</v>
          </cell>
          <cell r="N63">
            <v>76.84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100.33</v>
          </cell>
          <cell r="AA63">
            <v>2566.9699999999998</v>
          </cell>
          <cell r="AB63">
            <v>56.62</v>
          </cell>
          <cell r="AC63">
            <v>101.91</v>
          </cell>
          <cell r="AD63">
            <v>315.16000000000003</v>
          </cell>
          <cell r="AE63">
            <v>64.7</v>
          </cell>
          <cell r="AF63">
            <v>53.35</v>
          </cell>
          <cell r="AG63">
            <v>2514.0700000000002</v>
          </cell>
        </row>
        <row r="64">
          <cell r="A64" t="str">
            <v>00858</v>
          </cell>
          <cell r="B64" t="str">
            <v>Chavez Mora Jesus Armando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130.72999999999999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452.2</v>
          </cell>
          <cell r="AA64">
            <v>3617.65</v>
          </cell>
          <cell r="AB64">
            <v>92.02</v>
          </cell>
          <cell r="AC64">
            <v>165.64</v>
          </cell>
          <cell r="AD64">
            <v>366.58</v>
          </cell>
          <cell r="AE64">
            <v>105.17</v>
          </cell>
          <cell r="AF64">
            <v>81.400000000000006</v>
          </cell>
          <cell r="AG64">
            <v>4086.42</v>
          </cell>
        </row>
        <row r="65">
          <cell r="A65" t="str">
            <v>00859</v>
          </cell>
          <cell r="B65" t="str">
            <v>Cisneros Gabriel Juan Fernando</v>
          </cell>
          <cell r="C65">
            <v>3000</v>
          </cell>
          <cell r="D65">
            <v>1069.8499999999999</v>
          </cell>
          <cell r="E65">
            <v>0</v>
          </cell>
          <cell r="F65">
            <v>4069.85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321.47000000000003</v>
          </cell>
          <cell r="M65">
            <v>321.47000000000003</v>
          </cell>
          <cell r="N65">
            <v>130.72999999999999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452.2</v>
          </cell>
          <cell r="AA65">
            <v>3617.65</v>
          </cell>
          <cell r="AB65">
            <v>92.02</v>
          </cell>
          <cell r="AC65">
            <v>165.64</v>
          </cell>
          <cell r="AD65">
            <v>366.58</v>
          </cell>
          <cell r="AE65">
            <v>105.17</v>
          </cell>
          <cell r="AF65">
            <v>81.400000000000006</v>
          </cell>
          <cell r="AG65">
            <v>4086.42</v>
          </cell>
        </row>
        <row r="66">
          <cell r="A66" t="str">
            <v>00860</v>
          </cell>
          <cell r="B66" t="str">
            <v>De La Torre Gonzalez Juan Carlos</v>
          </cell>
          <cell r="C66">
            <v>4999.95</v>
          </cell>
          <cell r="D66">
            <v>3714.79</v>
          </cell>
          <cell r="E66">
            <v>0</v>
          </cell>
          <cell r="F66">
            <v>8714.74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1223.25</v>
          </cell>
          <cell r="M66">
            <v>1223.25</v>
          </cell>
          <cell r="N66">
            <v>292.10000000000002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1515.35</v>
          </cell>
          <cell r="AA66">
            <v>7199.39</v>
          </cell>
          <cell r="AB66">
            <v>193.8</v>
          </cell>
          <cell r="AC66">
            <v>348.84</v>
          </cell>
          <cell r="AD66">
            <v>532.33000000000004</v>
          </cell>
          <cell r="AE66">
            <v>221.48</v>
          </cell>
          <cell r="AF66">
            <v>174.29</v>
          </cell>
          <cell r="AG66">
            <v>8605.76</v>
          </cell>
        </row>
        <row r="67">
          <cell r="A67" t="str">
            <v>00861</v>
          </cell>
          <cell r="B67" t="str">
            <v>Cuellar Hernandez Rocio Elizabeth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40.229999999999997</v>
          </cell>
          <cell r="AC67">
            <v>72.41</v>
          </cell>
          <cell r="AD67">
            <v>313.39</v>
          </cell>
          <cell r="AE67">
            <v>33.880000000000003</v>
          </cell>
          <cell r="AF67">
            <v>29.57</v>
          </cell>
          <cell r="AG67">
            <v>1316.24</v>
          </cell>
        </row>
        <row r="68">
          <cell r="A68" t="str">
            <v>00862</v>
          </cell>
          <cell r="B68" t="str">
            <v>Ortiz Gallardo Yuri Ernestina</v>
          </cell>
          <cell r="C68">
            <v>1478.64</v>
          </cell>
          <cell r="D68">
            <v>0</v>
          </cell>
          <cell r="E68">
            <v>0</v>
          </cell>
          <cell r="F68">
            <v>1478.64</v>
          </cell>
          <cell r="G68">
            <v>0</v>
          </cell>
          <cell r="H68">
            <v>0</v>
          </cell>
          <cell r="I68">
            <v>0</v>
          </cell>
          <cell r="J68">
            <v>-200.63</v>
          </cell>
          <cell r="K68">
            <v>-118.79</v>
          </cell>
          <cell r="L68">
            <v>81.849999999999994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-118.79</v>
          </cell>
          <cell r="AA68">
            <v>1597.43</v>
          </cell>
          <cell r="AB68">
            <v>40.229999999999997</v>
          </cell>
          <cell r="AC68">
            <v>72.41</v>
          </cell>
          <cell r="AD68">
            <v>313.39</v>
          </cell>
          <cell r="AE68">
            <v>33.880000000000003</v>
          </cell>
          <cell r="AF68">
            <v>29.57</v>
          </cell>
          <cell r="AG68">
            <v>1316.24</v>
          </cell>
        </row>
        <row r="69">
          <cell r="A69" t="str">
            <v>00863</v>
          </cell>
          <cell r="B69" t="str">
            <v>Larios Calvario Manuel</v>
          </cell>
          <cell r="C69">
            <v>3499.95</v>
          </cell>
          <cell r="D69">
            <v>738.21</v>
          </cell>
          <cell r="E69">
            <v>0</v>
          </cell>
          <cell r="F69">
            <v>4238.16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339.78</v>
          </cell>
          <cell r="M69">
            <v>339.78</v>
          </cell>
          <cell r="N69">
            <v>150.66999999999999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490.45</v>
          </cell>
          <cell r="AA69">
            <v>3747.71</v>
          </cell>
          <cell r="AB69">
            <v>104.61</v>
          </cell>
          <cell r="AC69">
            <v>188.3</v>
          </cell>
          <cell r="AD69">
            <v>387.08</v>
          </cell>
          <cell r="AE69">
            <v>119.55</v>
          </cell>
          <cell r="AF69">
            <v>84.76</v>
          </cell>
          <cell r="AG69">
            <v>4645.2299999999996</v>
          </cell>
        </row>
        <row r="70">
          <cell r="A70" t="str">
            <v>00864</v>
          </cell>
          <cell r="B70" t="str">
            <v>Gonzalez Ramirez Miriam Noemi</v>
          </cell>
          <cell r="C70">
            <v>3000</v>
          </cell>
          <cell r="D70">
            <v>1069.8499999999999</v>
          </cell>
          <cell r="E70">
            <v>0</v>
          </cell>
          <cell r="F70">
            <v>4069.85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321.47000000000003</v>
          </cell>
          <cell r="M70">
            <v>321.47000000000003</v>
          </cell>
          <cell r="N70">
            <v>138.91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460.38</v>
          </cell>
          <cell r="AA70">
            <v>3609.47</v>
          </cell>
          <cell r="AB70">
            <v>97.19</v>
          </cell>
          <cell r="AC70">
            <v>174.94</v>
          </cell>
          <cell r="AD70">
            <v>375</v>
          </cell>
          <cell r="AE70">
            <v>111.08</v>
          </cell>
          <cell r="AF70">
            <v>81.400000000000006</v>
          </cell>
          <cell r="AG70">
            <v>4315.82</v>
          </cell>
        </row>
        <row r="71">
          <cell r="A71" t="str">
            <v>00865</v>
          </cell>
          <cell r="B71" t="str">
            <v>Guerrero Torres Edgar Emmanuel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298.13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1521.38</v>
          </cell>
          <cell r="AA71">
            <v>7193.36</v>
          </cell>
          <cell r="AB71">
            <v>197.6</v>
          </cell>
          <cell r="AC71">
            <v>355.68</v>
          </cell>
          <cell r="AD71">
            <v>538.52</v>
          </cell>
          <cell r="AE71">
            <v>225.83</v>
          </cell>
          <cell r="AF71">
            <v>174.29</v>
          </cell>
          <cell r="AG71">
            <v>8774.5499999999993</v>
          </cell>
        </row>
        <row r="72">
          <cell r="A72" t="str">
            <v>00866</v>
          </cell>
          <cell r="B72" t="str">
            <v>Enriquez Sierra Juan Pablo</v>
          </cell>
          <cell r="C72">
            <v>4999.95</v>
          </cell>
          <cell r="D72">
            <v>3714.79</v>
          </cell>
          <cell r="E72">
            <v>0</v>
          </cell>
          <cell r="F72">
            <v>8714.74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1223.25</v>
          </cell>
          <cell r="M72">
            <v>1223.25</v>
          </cell>
          <cell r="N72">
            <v>298.13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1521.38</v>
          </cell>
          <cell r="AA72">
            <v>7193.36</v>
          </cell>
          <cell r="AB72">
            <v>197.6</v>
          </cell>
          <cell r="AC72">
            <v>355.68</v>
          </cell>
          <cell r="AD72">
            <v>538.52</v>
          </cell>
          <cell r="AE72">
            <v>225.83</v>
          </cell>
          <cell r="AF72">
            <v>174.29</v>
          </cell>
          <cell r="AG72">
            <v>8774.5499999999993</v>
          </cell>
        </row>
        <row r="73">
          <cell r="A73" t="str">
            <v>00867</v>
          </cell>
          <cell r="B73" t="str">
            <v>Martinez Espinoza Maria Veronica</v>
          </cell>
          <cell r="C73">
            <v>4999.95</v>
          </cell>
          <cell r="D73">
            <v>5000.05</v>
          </cell>
          <cell r="E73">
            <v>0</v>
          </cell>
          <cell r="F73">
            <v>10000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1497.78</v>
          </cell>
          <cell r="M73">
            <v>1497.78</v>
          </cell>
          <cell r="N73">
            <v>329.46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1827.24</v>
          </cell>
          <cell r="AA73">
            <v>8172.76</v>
          </cell>
          <cell r="AB73">
            <v>217.36</v>
          </cell>
          <cell r="AC73">
            <v>391.24</v>
          </cell>
          <cell r="AD73">
            <v>570.69000000000005</v>
          </cell>
          <cell r="AE73">
            <v>248.41</v>
          </cell>
          <cell r="AF73">
            <v>200</v>
          </cell>
          <cell r="AG73">
            <v>9651.82</v>
          </cell>
        </row>
        <row r="74">
          <cell r="A74" t="str">
            <v>00868</v>
          </cell>
          <cell r="B74" t="str">
            <v>Lopez Samano Claudia</v>
          </cell>
          <cell r="C74">
            <v>3000</v>
          </cell>
          <cell r="D74">
            <v>1069.8499999999999</v>
          </cell>
          <cell r="E74">
            <v>0</v>
          </cell>
          <cell r="F74">
            <v>4069.85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321.47000000000003</v>
          </cell>
          <cell r="M74">
            <v>321.47000000000003</v>
          </cell>
          <cell r="N74">
            <v>138.91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460.38</v>
          </cell>
          <cell r="AA74">
            <v>3609.47</v>
          </cell>
          <cell r="AB74">
            <v>97.19</v>
          </cell>
          <cell r="AC74">
            <v>174.94</v>
          </cell>
          <cell r="AD74">
            <v>375</v>
          </cell>
          <cell r="AE74">
            <v>111.08</v>
          </cell>
          <cell r="AF74">
            <v>81.400000000000006</v>
          </cell>
          <cell r="AG74">
            <v>4315.82</v>
          </cell>
        </row>
        <row r="75">
          <cell r="A75" t="str">
            <v>00869</v>
          </cell>
          <cell r="B75" t="str">
            <v>Resendiz Mora Martha Dolores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566.91999999999996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2469.21</v>
          </cell>
          <cell r="AA75">
            <v>9424.57</v>
          </cell>
          <cell r="AB75">
            <v>367.11</v>
          </cell>
          <cell r="AC75">
            <v>660.81</v>
          </cell>
          <cell r="AD75">
            <v>814.59</v>
          </cell>
          <cell r="AE75">
            <v>419.56</v>
          </cell>
          <cell r="AF75">
            <v>237.88</v>
          </cell>
          <cell r="AG75">
            <v>16301.96</v>
          </cell>
        </row>
        <row r="76">
          <cell r="A76" t="str">
            <v>00870</v>
          </cell>
          <cell r="B76" t="str">
            <v>Gil Medina Miriam Elyada</v>
          </cell>
          <cell r="C76">
            <v>4999.95</v>
          </cell>
          <cell r="D76">
            <v>6893.83</v>
          </cell>
          <cell r="E76">
            <v>0</v>
          </cell>
          <cell r="F76">
            <v>11893.78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1902.29</v>
          </cell>
          <cell r="M76">
            <v>1902.29</v>
          </cell>
          <cell r="N76">
            <v>499.67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2401.96</v>
          </cell>
          <cell r="AA76">
            <v>9491.82</v>
          </cell>
          <cell r="AB76">
            <v>324.7</v>
          </cell>
          <cell r="AC76">
            <v>584.45000000000005</v>
          </cell>
          <cell r="AD76">
            <v>745.51</v>
          </cell>
          <cell r="AE76">
            <v>371.08</v>
          </cell>
          <cell r="AF76">
            <v>237.88</v>
          </cell>
          <cell r="AG76">
            <v>14418.39</v>
          </cell>
        </row>
        <row r="77">
          <cell r="A77" t="str">
            <v>00871</v>
          </cell>
          <cell r="B77" t="str">
            <v>Gonzalez Vizcaino Maria Lucia</v>
          </cell>
          <cell r="C77">
            <v>4999.95</v>
          </cell>
          <cell r="D77">
            <v>555.41999999999996</v>
          </cell>
          <cell r="E77">
            <v>0</v>
          </cell>
          <cell r="F77">
            <v>5555.37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561.16</v>
          </cell>
          <cell r="M77">
            <v>561.16</v>
          </cell>
          <cell r="N77">
            <v>208.14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769.3</v>
          </cell>
          <cell r="AA77">
            <v>4786.07</v>
          </cell>
          <cell r="AB77">
            <v>140.85</v>
          </cell>
          <cell r="AC77">
            <v>253.53</v>
          </cell>
          <cell r="AD77">
            <v>446.1</v>
          </cell>
          <cell r="AE77">
            <v>160.97</v>
          </cell>
          <cell r="AF77">
            <v>111.11</v>
          </cell>
          <cell r="AG77">
            <v>6254.53</v>
          </cell>
        </row>
        <row r="78">
          <cell r="A78" t="str">
            <v>00873</v>
          </cell>
          <cell r="B78" t="str">
            <v>Gonzalez Real  Blanca Lucero</v>
          </cell>
          <cell r="C78">
            <v>1848.3</v>
          </cell>
          <cell r="D78">
            <v>297</v>
          </cell>
          <cell r="E78">
            <v>0</v>
          </cell>
          <cell r="F78">
            <v>2145.3000000000002</v>
          </cell>
          <cell r="G78">
            <v>0</v>
          </cell>
          <cell r="H78">
            <v>0</v>
          </cell>
          <cell r="I78">
            <v>0</v>
          </cell>
          <cell r="J78">
            <v>-188.71</v>
          </cell>
          <cell r="K78">
            <v>-64.2</v>
          </cell>
          <cell r="L78">
            <v>124.51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-64.2</v>
          </cell>
          <cell r="AA78">
            <v>2209.5</v>
          </cell>
          <cell r="AB78">
            <v>61.33</v>
          </cell>
          <cell r="AC78">
            <v>110.4</v>
          </cell>
          <cell r="AD78">
            <v>319.87</v>
          </cell>
          <cell r="AE78">
            <v>51.65</v>
          </cell>
          <cell r="AF78">
            <v>42.91</v>
          </cell>
          <cell r="AG78">
            <v>2006.78</v>
          </cell>
        </row>
        <row r="79">
          <cell r="A79" t="str">
            <v>00874</v>
          </cell>
          <cell r="B79" t="str">
            <v>Camiruaga Lopez Monica Del Carmen</v>
          </cell>
          <cell r="C79">
            <v>3000</v>
          </cell>
          <cell r="D79">
            <v>1352.55</v>
          </cell>
          <cell r="E79">
            <v>0</v>
          </cell>
          <cell r="F79">
            <v>4352.55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357.08</v>
          </cell>
          <cell r="M79">
            <v>357.08</v>
          </cell>
          <cell r="N79">
            <v>146.63</v>
          </cell>
          <cell r="O79">
            <v>0</v>
          </cell>
          <cell r="P79">
            <v>1000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1503.71</v>
          </cell>
          <cell r="AA79">
            <v>2848.84</v>
          </cell>
          <cell r="AB79">
            <v>102.05</v>
          </cell>
          <cell r="AC79">
            <v>183.7</v>
          </cell>
          <cell r="AD79">
            <v>382.92</v>
          </cell>
          <cell r="AE79">
            <v>116.63</v>
          </cell>
          <cell r="AF79">
            <v>87.05</v>
          </cell>
          <cell r="AG79">
            <v>4531.8100000000004</v>
          </cell>
        </row>
        <row r="80">
          <cell r="A80" t="str">
            <v>00875</v>
          </cell>
          <cell r="B80" t="str">
            <v>Sanchez Parrilla Daniel Trinidad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101.52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415.39</v>
          </cell>
          <cell r="AA80">
            <v>3584.61</v>
          </cell>
          <cell r="AB80">
            <v>73.61</v>
          </cell>
          <cell r="AC80">
            <v>132.5</v>
          </cell>
          <cell r="AD80">
            <v>336.6</v>
          </cell>
          <cell r="AE80">
            <v>84.13</v>
          </cell>
          <cell r="AF80">
            <v>80</v>
          </cell>
          <cell r="AG80">
            <v>3268.72</v>
          </cell>
        </row>
        <row r="81">
          <cell r="A81" t="str">
            <v>00876</v>
          </cell>
          <cell r="B81" t="str">
            <v>Perez Palacios Jorge Antonio</v>
          </cell>
          <cell r="C81">
            <v>3000</v>
          </cell>
          <cell r="D81">
            <v>1000</v>
          </cell>
          <cell r="E81">
            <v>0</v>
          </cell>
          <cell r="F81">
            <v>4000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313.87</v>
          </cell>
          <cell r="M81">
            <v>313.87</v>
          </cell>
          <cell r="N81">
            <v>82.38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396.25</v>
          </cell>
          <cell r="AA81">
            <v>3603.75</v>
          </cell>
          <cell r="AB81">
            <v>60.7</v>
          </cell>
          <cell r="AC81">
            <v>109.26</v>
          </cell>
          <cell r="AD81">
            <v>319.24</v>
          </cell>
          <cell r="AE81">
            <v>69.37</v>
          </cell>
          <cell r="AF81">
            <v>80</v>
          </cell>
          <cell r="AG81">
            <v>2695.45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297718.89</v>
          </cell>
          <cell r="D85">
            <v>87769.25</v>
          </cell>
          <cell r="E85">
            <v>0</v>
          </cell>
          <cell r="F85">
            <v>385488.14</v>
          </cell>
          <cell r="G85">
            <v>0</v>
          </cell>
          <cell r="H85">
            <v>8021.02</v>
          </cell>
          <cell r="I85">
            <v>8344.57</v>
          </cell>
          <cell r="J85">
            <v>-3291.36</v>
          </cell>
          <cell r="K85">
            <v>-850.31</v>
          </cell>
          <cell r="L85">
            <v>43001.25</v>
          </cell>
          <cell r="M85">
            <v>40560.18</v>
          </cell>
          <cell r="N85">
            <v>11492.26</v>
          </cell>
          <cell r="O85">
            <v>0</v>
          </cell>
          <cell r="P85">
            <v>1200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463.73</v>
          </cell>
          <cell r="Y85">
            <v>0</v>
          </cell>
          <cell r="Z85">
            <v>69231.45</v>
          </cell>
          <cell r="AA85">
            <v>316256.69</v>
          </cell>
          <cell r="AB85">
            <v>8244.0300000000007</v>
          </cell>
          <cell r="AC85">
            <v>14839.3</v>
          </cell>
          <cell r="AD85">
            <v>29458.81</v>
          </cell>
          <cell r="AE85">
            <v>9302.82</v>
          </cell>
          <cell r="AF85">
            <v>7709.79</v>
          </cell>
          <cell r="AG85">
            <v>361459.79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6" workbookViewId="0">
      <selection activeCell="E63" sqref="E63:G63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146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145</v>
      </c>
      <c r="E7" s="10">
        <f>VLOOKUP($A7,[2]Hoja2!$A$9:$AG$85,7,0)</f>
        <v>3215.25</v>
      </c>
      <c r="F7" s="10">
        <f>VLOOKUP($A7,[2]Hoja2!$A$9:$AG$85,21,0)</f>
        <v>1475.2</v>
      </c>
      <c r="G7" s="10">
        <f>VLOOKUP($A7,[2]Hoja2!$A$9:$AG$85,22,0)</f>
        <v>1740.05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145</v>
      </c>
      <c r="E8" s="10">
        <f>VLOOKUP($A8,[2]Hoja2!$A$9:$AG$85,7,0)</f>
        <v>5883.75</v>
      </c>
      <c r="F8" s="10">
        <f>VLOOKUP($A8,[2]Hoja2!$A$9:$AG$85,21,0)</f>
        <v>1785.88</v>
      </c>
      <c r="G8" s="10">
        <f>VLOOKUP($A8,[2]Hoja2!$A$9:$AG$85,22,0)</f>
        <v>4097.87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145</v>
      </c>
      <c r="E9" s="10">
        <f>VLOOKUP($A9,[2]Hoja2!$A$9:$AG$85,7,0)</f>
        <v>4584</v>
      </c>
      <c r="F9" s="10">
        <f>VLOOKUP($A9,[2]Hoja2!$A$9:$AG$85,21,0)</f>
        <v>525.96</v>
      </c>
      <c r="G9" s="10">
        <f>VLOOKUP($A9,[2]Hoja2!$A$9:$AG$85,22,0)</f>
        <v>4058.04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145</v>
      </c>
      <c r="E10" s="10">
        <f>VLOOKUP($A10,[2]Hoja2!$A$9:$AG$85,7,0)</f>
        <v>3192</v>
      </c>
      <c r="F10" s="10">
        <f>VLOOKUP($A10,[2]Hoja2!$A$9:$AG$85,21,0)</f>
        <v>188.52</v>
      </c>
      <c r="G10" s="10">
        <f>VLOOKUP($A10,[2]Hoja2!$A$9:$AG$85,22,0)</f>
        <v>3003.48</v>
      </c>
    </row>
    <row r="11" spans="1:8" ht="12" customHeight="1" x14ac:dyDescent="0.25">
      <c r="A11" s="6" t="s">
        <v>71</v>
      </c>
      <c r="B11" s="10" t="s">
        <v>72</v>
      </c>
      <c r="C11" s="3" t="s">
        <v>42</v>
      </c>
      <c r="D11" s="3" t="s">
        <v>145</v>
      </c>
      <c r="E11" s="10">
        <f>VLOOKUP($A11,[2]Hoja2!$A$9:$AG$85,7,0)</f>
        <v>6807.31</v>
      </c>
      <c r="F11" s="10">
        <f>VLOOKUP($A11,[2]Hoja2!$A$9:$AG$85,21,0)</f>
        <v>1019.46</v>
      </c>
      <c r="G11" s="10">
        <f>VLOOKUP($A11,[2]Hoja2!$A$9:$AG$85,22,0)</f>
        <v>5787.85</v>
      </c>
    </row>
    <row r="12" spans="1:8" ht="12" customHeight="1" x14ac:dyDescent="0.25">
      <c r="A12" s="6" t="s">
        <v>73</v>
      </c>
      <c r="B12" s="10" t="s">
        <v>74</v>
      </c>
      <c r="C12" s="3" t="s">
        <v>45</v>
      </c>
      <c r="D12" s="3" t="s">
        <v>145</v>
      </c>
      <c r="E12" s="10">
        <f>VLOOKUP($A12,[2]Hoja2!$A$9:$AG$85,7,0)</f>
        <v>10000</v>
      </c>
      <c r="F12" s="10">
        <f>VLOOKUP($A12,[2]Hoja2!$A$9:$AG$85,21,0)</f>
        <v>1788.57</v>
      </c>
      <c r="G12" s="10">
        <f>VLOOKUP($A12,[2]Hoja2!$A$9:$AG$85,22,0)</f>
        <v>8211.43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145</v>
      </c>
      <c r="E13" s="10">
        <f>VLOOKUP($A13,[2]Hoja2!$A$9:$AG$85,7,0)</f>
        <v>2593.5</v>
      </c>
      <c r="F13" s="10">
        <f>VLOOKUP($A13,[2]Hoja2!$A$9:$AG$85,21,0)</f>
        <v>71.75</v>
      </c>
      <c r="G13" s="10">
        <f>VLOOKUP($A13,[2]Hoja2!$A$9:$AG$85,22,0)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145</v>
      </c>
      <c r="E14" s="10">
        <f>VLOOKUP($A14,[2]Hoja2!$A$9:$AG$85,7,0)</f>
        <v>2593.5</v>
      </c>
      <c r="F14" s="10">
        <f>VLOOKUP($A14,[2]Hoja2!$A$9:$AG$85,21,0)</f>
        <v>71.75</v>
      </c>
      <c r="G14" s="10">
        <f>VLOOKUP($A14,[2]Hoja2!$A$9:$AG$85,22,0)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145</v>
      </c>
      <c r="E15" s="10">
        <f>VLOOKUP($A15,[2]Hoja2!$A$9:$AG$85,7,0)</f>
        <v>3959.1</v>
      </c>
      <c r="F15" s="10">
        <f>VLOOKUP($A15,[2]Hoja2!$A$9:$AG$85,21,0)</f>
        <v>421.24</v>
      </c>
      <c r="G15" s="10">
        <f>VLOOKUP($A15,[2]Hoja2!$A$9:$AG$85,22,0)</f>
        <v>3537.86</v>
      </c>
    </row>
    <row r="16" spans="1:8" ht="12" customHeight="1" x14ac:dyDescent="0.25">
      <c r="A16" s="6" t="s">
        <v>105</v>
      </c>
      <c r="B16" s="10" t="s">
        <v>106</v>
      </c>
      <c r="C16" s="3" t="s">
        <v>107</v>
      </c>
      <c r="D16" s="3" t="s">
        <v>145</v>
      </c>
      <c r="E16" s="10">
        <f>VLOOKUP($A16,[2]Hoja2!$A$9:$AG$85,7,0)</f>
        <v>4069.85</v>
      </c>
      <c r="F16" s="10">
        <f>VLOOKUP($A16,[2]Hoja2!$A$9:$AG$85,21,0)</f>
        <v>452.2</v>
      </c>
      <c r="G16" s="10">
        <f>VLOOKUP($A16,[2]Hoja2!$A$9:$AG$85,22,0)</f>
        <v>3617.65</v>
      </c>
    </row>
    <row r="17" spans="1:7" ht="12" customHeight="1" x14ac:dyDescent="0.25">
      <c r="A17" s="6" t="s">
        <v>75</v>
      </c>
      <c r="B17" s="10" t="s">
        <v>76</v>
      </c>
      <c r="C17" s="3" t="s">
        <v>45</v>
      </c>
      <c r="D17" s="3" t="s">
        <v>145</v>
      </c>
      <c r="E17" s="10">
        <f>VLOOKUP($A17,[2]Hoja2!$A$9:$AG$85,7,0)</f>
        <v>4352.55</v>
      </c>
      <c r="F17" s="10">
        <f>VLOOKUP($A17,[2]Hoja2!$A$9:$AG$85,21,0)</f>
        <v>510.59</v>
      </c>
      <c r="G17" s="10">
        <f>VLOOKUP($A17,[2]Hoja2!$A$9:$AG$85,22,0)</f>
        <v>3841.96</v>
      </c>
    </row>
    <row r="18" spans="1:7" ht="12" customHeight="1" x14ac:dyDescent="0.25">
      <c r="A18" s="6" t="s">
        <v>108</v>
      </c>
      <c r="B18" s="10" t="s">
        <v>109</v>
      </c>
      <c r="C18" s="3" t="s">
        <v>107</v>
      </c>
      <c r="D18" s="3" t="s">
        <v>145</v>
      </c>
      <c r="E18" s="10">
        <f>VLOOKUP($A18,[2]Hoja2!$A$9:$AG$85,7,0)</f>
        <v>4069.85</v>
      </c>
      <c r="F18" s="10">
        <f>VLOOKUP($A18,[2]Hoja2!$A$9:$AG$85,21,0)</f>
        <v>452.2</v>
      </c>
      <c r="G18" s="10">
        <f>VLOOKUP($A18,[2]Hoja2!$A$9:$AG$85,22,0)</f>
        <v>3617.65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145</v>
      </c>
      <c r="E19" s="10">
        <f>VLOOKUP($A19,[2]Hoja2!$A$9:$AG$85,7,0)</f>
        <v>7204.5</v>
      </c>
      <c r="F19" s="10">
        <f>VLOOKUP($A19,[2]Hoja2!$A$9:$AG$85,21,0)</f>
        <v>1116.5999999999999</v>
      </c>
      <c r="G19" s="10">
        <f>VLOOKUP($A19,[2]Hoja2!$A$9:$AG$85,22,0)</f>
        <v>6087.9</v>
      </c>
    </row>
    <row r="20" spans="1:7" ht="12" customHeight="1" x14ac:dyDescent="0.25">
      <c r="A20" s="6" t="s">
        <v>113</v>
      </c>
      <c r="B20" s="10" t="s">
        <v>114</v>
      </c>
      <c r="C20" s="3" t="s">
        <v>43</v>
      </c>
      <c r="D20" s="3" t="s">
        <v>145</v>
      </c>
      <c r="E20" s="10">
        <f>VLOOKUP($A20,[2]Hoja2!$A$9:$AG$85,7,0)</f>
        <v>1478.64</v>
      </c>
      <c r="F20" s="10">
        <f>VLOOKUP($A20,[2]Hoja2!$A$9:$AG$85,21,0)</f>
        <v>-118.79</v>
      </c>
      <c r="G20" s="10">
        <f>VLOOKUP($A20,[2]Hoja2!$A$9:$AG$85,22,0)</f>
        <v>1597.43</v>
      </c>
    </row>
    <row r="21" spans="1:7" ht="12" customHeight="1" x14ac:dyDescent="0.25">
      <c r="A21" s="6" t="s">
        <v>110</v>
      </c>
      <c r="B21" s="10" t="s">
        <v>111</v>
      </c>
      <c r="C21" s="3" t="s">
        <v>112</v>
      </c>
      <c r="D21" s="3" t="s">
        <v>145</v>
      </c>
      <c r="E21" s="10">
        <f>VLOOKUP($A21,[2]Hoja2!$A$9:$AG$85,7,0)</f>
        <v>8714.74</v>
      </c>
      <c r="F21" s="10">
        <f>VLOOKUP($A21,[2]Hoja2!$A$9:$AG$85,21,0)</f>
        <v>1515.35</v>
      </c>
      <c r="G21" s="10">
        <f>VLOOKUP($A21,[2]Hoja2!$A$9:$AG$85,22,0)</f>
        <v>7199.39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145</v>
      </c>
      <c r="E22" s="10">
        <f>VLOOKUP($A22,[2]Hoja2!$A$9:$AG$85,7,0)</f>
        <v>5883.75</v>
      </c>
      <c r="F22" s="10">
        <f>VLOOKUP($A22,[2]Hoja2!$A$9:$AG$85,21,0)</f>
        <v>793.57</v>
      </c>
      <c r="G22" s="10">
        <f>VLOOKUP($A22,[2]Hoja2!$A$9:$AG$85,22,0)</f>
        <v>5090.18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145</v>
      </c>
      <c r="E23" s="10">
        <f>VLOOKUP($A23,[2]Hoja2!$A$9:$AG$85,7,0)</f>
        <v>5223</v>
      </c>
      <c r="F23" s="10">
        <f>VLOOKUP($A23,[2]Hoja2!$A$9:$AG$85,21,0)</f>
        <v>2533.89</v>
      </c>
      <c r="G23" s="10">
        <f>VLOOKUP($A23,[2]Hoja2!$A$9:$AG$85,22,0)</f>
        <v>2689.11</v>
      </c>
    </row>
    <row r="24" spans="1:7" ht="12" customHeight="1" x14ac:dyDescent="0.25">
      <c r="A24" s="6" t="s">
        <v>77</v>
      </c>
      <c r="B24" s="10" t="s">
        <v>78</v>
      </c>
      <c r="C24" s="3" t="s">
        <v>67</v>
      </c>
      <c r="D24" s="3" t="s">
        <v>145</v>
      </c>
      <c r="E24" s="10">
        <f>VLOOKUP($A24,[2]Hoja2!$A$9:$AG$85,7,0)</f>
        <v>2667.3</v>
      </c>
      <c r="F24" s="10">
        <f>VLOOKUP($A24,[2]Hoja2!$A$9:$AG$85,21,0)</f>
        <v>100.33</v>
      </c>
      <c r="G24" s="10">
        <f>VLOOKUP($A24,[2]Hoja2!$A$9:$AG$85,22,0)</f>
        <v>2566.9699999999998</v>
      </c>
    </row>
    <row r="25" spans="1:7" ht="12" customHeight="1" x14ac:dyDescent="0.25">
      <c r="A25" s="6" t="s">
        <v>79</v>
      </c>
      <c r="B25" s="10" t="s">
        <v>80</v>
      </c>
      <c r="C25" s="3" t="s">
        <v>47</v>
      </c>
      <c r="D25" s="3" t="s">
        <v>145</v>
      </c>
      <c r="E25" s="10">
        <f>VLOOKUP($A25,[2]Hoja2!$A$9:$AG$85,7,0)</f>
        <v>4352.55</v>
      </c>
      <c r="F25" s="10">
        <f>VLOOKUP($A25,[2]Hoja2!$A$9:$AG$85,21,0)</f>
        <v>475.05</v>
      </c>
      <c r="G25" s="10">
        <f>VLOOKUP($A25,[2]Hoja2!$A$9:$AG$85,22,0)</f>
        <v>3877.5</v>
      </c>
    </row>
    <row r="26" spans="1:7" ht="12" customHeight="1" x14ac:dyDescent="0.25">
      <c r="A26" s="6" t="s">
        <v>124</v>
      </c>
      <c r="B26" s="10" t="s">
        <v>125</v>
      </c>
      <c r="C26" s="3" t="s">
        <v>47</v>
      </c>
      <c r="D26" s="3" t="s">
        <v>145</v>
      </c>
      <c r="E26" s="10">
        <f>VLOOKUP($A26,[2]Hoja2!$A$9:$AG$85,7,0)</f>
        <v>8714.74</v>
      </c>
      <c r="F26" s="10">
        <f>VLOOKUP($A26,[2]Hoja2!$A$9:$AG$85,21,0)</f>
        <v>1521.38</v>
      </c>
      <c r="G26" s="10">
        <f>VLOOKUP($A26,[2]Hoja2!$A$9:$AG$85,22,0)</f>
        <v>7193.36</v>
      </c>
    </row>
    <row r="27" spans="1:7" ht="12" customHeight="1" x14ac:dyDescent="0.25">
      <c r="A27" s="6" t="s">
        <v>81</v>
      </c>
      <c r="B27" s="10" t="s">
        <v>82</v>
      </c>
      <c r="C27" s="3" t="s">
        <v>43</v>
      </c>
      <c r="D27" s="3" t="s">
        <v>145</v>
      </c>
      <c r="E27" s="10">
        <f>VLOOKUP($A27,[2]Hoja2!$A$9:$AG$85,7,0)</f>
        <v>8714.74</v>
      </c>
      <c r="F27" s="10">
        <f>VLOOKUP($A27,[2]Hoja2!$A$9:$AG$85,21,0)</f>
        <v>1469.86</v>
      </c>
      <c r="G27" s="10">
        <f>VLOOKUP($A27,[2]Hoja2!$A$9:$AG$85,22,0)</f>
        <v>7244.88</v>
      </c>
    </row>
    <row r="28" spans="1:7" ht="12" customHeight="1" x14ac:dyDescent="0.25">
      <c r="A28" s="6" t="s">
        <v>65</v>
      </c>
      <c r="B28" s="10" t="s">
        <v>66</v>
      </c>
      <c r="C28" s="3" t="s">
        <v>67</v>
      </c>
      <c r="D28" s="3" t="s">
        <v>145</v>
      </c>
      <c r="E28" s="10">
        <f>VLOOKUP($A28,[2]Hoja2!$A$9:$AG$85,7,0)</f>
        <v>2122.9499999999998</v>
      </c>
      <c r="F28" s="10">
        <f>VLOOKUP($A28,[2]Hoja2!$A$9:$AG$85,21,0)</f>
        <v>-7.34</v>
      </c>
      <c r="G28" s="10">
        <f>VLOOKUP($A28,[2]Hoja2!$A$9:$AG$85,22,0)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145</v>
      </c>
      <c r="E29" s="10">
        <f>VLOOKUP($A29,[2]Hoja2!$A$9:$AG$85,7,0)</f>
        <v>3330</v>
      </c>
      <c r="F29" s="10">
        <f>VLOOKUP($A29,[2]Hoja2!$A$9:$AG$85,21,0)</f>
        <v>207.49</v>
      </c>
      <c r="G29" s="10">
        <f>VLOOKUP($A29,[2]Hoja2!$A$9:$AG$85,22,0)</f>
        <v>3122.51</v>
      </c>
    </row>
    <row r="30" spans="1:7" ht="12" customHeight="1" x14ac:dyDescent="0.25">
      <c r="A30" s="6" t="s">
        <v>132</v>
      </c>
      <c r="B30" s="10" t="s">
        <v>133</v>
      </c>
      <c r="C30" s="3" t="s">
        <v>54</v>
      </c>
      <c r="D30" s="3" t="s">
        <v>145</v>
      </c>
      <c r="E30" s="10">
        <f>VLOOKUP($A30,[2]Hoja2!$A$9:$AG$85,7,0)</f>
        <v>11893.78</v>
      </c>
      <c r="F30" s="10">
        <f>VLOOKUP($A30,[2]Hoja2!$A$9:$AG$85,21,0)</f>
        <v>2401.96</v>
      </c>
      <c r="G30" s="10">
        <f>VLOOKUP($A30,[2]Hoja2!$A$9:$AG$85,22,0)</f>
        <v>9491.82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145</v>
      </c>
      <c r="E31" s="10">
        <f>VLOOKUP($A31,[2]Hoja2!$A$9:$AG$85,7,0)</f>
        <v>2593.5</v>
      </c>
      <c r="F31" s="10">
        <f>VLOOKUP($A31,[2]Hoja2!$A$9:$AG$85,21,0)</f>
        <v>1025.76</v>
      </c>
      <c r="G31" s="10">
        <f>VLOOKUP($A31,[2]Hoja2!$A$9:$AG$85,22,0)</f>
        <v>1567.74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145</v>
      </c>
      <c r="E32" s="10">
        <f>VLOOKUP($A32,[2]Hoja2!$A$9:$AG$85,7,0)</f>
        <v>1848.3</v>
      </c>
      <c r="F32" s="10">
        <f>VLOOKUP($A32,[2]Hoja2!$A$9:$AG$85,21,0)</f>
        <v>-83.21</v>
      </c>
      <c r="G32" s="10">
        <f>VLOOKUP($A32,[2]Hoja2!$A$9:$AG$85,22,0)</f>
        <v>1931.51</v>
      </c>
    </row>
    <row r="33" spans="1:7" ht="12" customHeight="1" x14ac:dyDescent="0.25">
      <c r="A33" s="6" t="s">
        <v>120</v>
      </c>
      <c r="B33" s="10" t="s">
        <v>121</v>
      </c>
      <c r="C33" s="3" t="s">
        <v>119</v>
      </c>
      <c r="D33" s="3" t="s">
        <v>145</v>
      </c>
      <c r="E33" s="10">
        <f>VLOOKUP($A33,[2]Hoja2!$A$9:$AG$85,7,0)</f>
        <v>4069.85</v>
      </c>
      <c r="F33" s="10">
        <f>VLOOKUP($A33,[2]Hoja2!$A$9:$AG$85,21,0)</f>
        <v>460.38</v>
      </c>
      <c r="G33" s="10">
        <f>VLOOKUP($A33,[2]Hoja2!$A$9:$AG$85,22,0)</f>
        <v>3609.47</v>
      </c>
    </row>
    <row r="34" spans="1:7" ht="12" customHeight="1" x14ac:dyDescent="0.25">
      <c r="A34" s="6" t="s">
        <v>134</v>
      </c>
      <c r="B34" s="10" t="s">
        <v>135</v>
      </c>
      <c r="C34" s="3" t="s">
        <v>45</v>
      </c>
      <c r="D34" s="3" t="s">
        <v>145</v>
      </c>
      <c r="E34" s="10">
        <f>VLOOKUP($A34,[2]Hoja2!$A$9:$AG$85,7,0)</f>
        <v>5555.37</v>
      </c>
      <c r="F34" s="10">
        <f>VLOOKUP($A34,[2]Hoja2!$A$9:$AG$85,21,0)</f>
        <v>769.3</v>
      </c>
      <c r="G34" s="10">
        <f>VLOOKUP($A34,[2]Hoja2!$A$9:$AG$85,22,0)</f>
        <v>4786.07</v>
      </c>
    </row>
    <row r="35" spans="1:7" ht="12" customHeight="1" x14ac:dyDescent="0.25">
      <c r="A35" s="6" t="s">
        <v>122</v>
      </c>
      <c r="B35" s="10" t="s">
        <v>123</v>
      </c>
      <c r="C35" s="3" t="s">
        <v>47</v>
      </c>
      <c r="D35" s="3" t="s">
        <v>145</v>
      </c>
      <c r="E35" s="10">
        <f>VLOOKUP($A35,[2]Hoja2!$A$9:$AG$85,7,0)</f>
        <v>8714.74</v>
      </c>
      <c r="F35" s="10">
        <f>VLOOKUP($A35,[2]Hoja2!$A$9:$AG$85,21,0)</f>
        <v>1521.38</v>
      </c>
      <c r="G35" s="10">
        <f>VLOOKUP($A35,[2]Hoja2!$A$9:$AG$85,22,0)</f>
        <v>7193.36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145</v>
      </c>
      <c r="E36" s="10">
        <f>VLOOKUP($A36,[2]Hoja2!$A$9:$AG$85,7,0)</f>
        <v>3192</v>
      </c>
      <c r="F36" s="10">
        <f>VLOOKUP($A36,[2]Hoja2!$A$9:$AG$85,21,0)</f>
        <v>188.52</v>
      </c>
      <c r="G36" s="10">
        <f>VLOOKUP($A36,[2]Hoja2!$A$9:$AG$85,22,0)</f>
        <v>3003.48</v>
      </c>
    </row>
    <row r="37" spans="1:7" ht="12" customHeight="1" x14ac:dyDescent="0.25">
      <c r="A37" s="6" t="s">
        <v>83</v>
      </c>
      <c r="B37" s="10" t="s">
        <v>84</v>
      </c>
      <c r="C37" s="3" t="s">
        <v>47</v>
      </c>
      <c r="D37" s="3" t="s">
        <v>145</v>
      </c>
      <c r="E37" s="10">
        <f>VLOOKUP($A37,[2]Hoja2!$A$9:$AG$85,7,0)</f>
        <v>11893.78</v>
      </c>
      <c r="F37" s="10">
        <f>VLOOKUP($A37,[2]Hoja2!$A$9:$AG$85,21,0)</f>
        <v>2235.67</v>
      </c>
      <c r="G37" s="10">
        <f>VLOOKUP($A37,[2]Hoja2!$A$9:$AG$85,22,0)</f>
        <v>9658.11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145</v>
      </c>
      <c r="E38" s="10">
        <f>VLOOKUP($A38,[2]Hoja2!$A$9:$AG$85,7,0)</f>
        <v>6403.75</v>
      </c>
      <c r="F38" s="10">
        <f>VLOOKUP($A38,[2]Hoja2!$A$9:$AG$85,21,0)</f>
        <v>917.39</v>
      </c>
      <c r="G38" s="10">
        <f>VLOOKUP($A38,[2]Hoja2!$A$9:$AG$85,22,0)</f>
        <v>5486.36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145</v>
      </c>
      <c r="E39" s="10">
        <f>VLOOKUP($A39,[2]Hoja2!$A$9:$AG$85,7,0)</f>
        <v>4584</v>
      </c>
      <c r="F39" s="10">
        <f>VLOOKUP($A39,[2]Hoja2!$A$9:$AG$85,21,0)</f>
        <v>525.96</v>
      </c>
      <c r="G39" s="10">
        <f>VLOOKUP($A39,[2]Hoja2!$A$9:$AG$85,22,0)</f>
        <v>4058.04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145</v>
      </c>
      <c r="E40" s="10">
        <f>VLOOKUP($A40,[2]Hoja2!$A$9:$AG$85,7,0)</f>
        <v>6543.75</v>
      </c>
      <c r="F40" s="10">
        <f>VLOOKUP($A40,[2]Hoja2!$A$9:$AG$85,21,0)</f>
        <v>2895.86</v>
      </c>
      <c r="G40" s="10">
        <f>VLOOKUP($A40,[2]Hoja2!$A$9:$AG$85,22,0)</f>
        <v>3647.89</v>
      </c>
    </row>
    <row r="41" spans="1:7" ht="12" customHeight="1" x14ac:dyDescent="0.25">
      <c r="A41" s="6" t="s">
        <v>85</v>
      </c>
      <c r="B41" s="10" t="s">
        <v>86</v>
      </c>
      <c r="C41" s="3" t="s">
        <v>53</v>
      </c>
      <c r="D41" s="3" t="s">
        <v>145</v>
      </c>
      <c r="E41" s="10">
        <f>VLOOKUP($A41,[2]Hoja2!$A$9:$AG$85,7,0)</f>
        <v>5555.37</v>
      </c>
      <c r="F41" s="10">
        <f>VLOOKUP($A41,[2]Hoja2!$A$9:$AG$85,21,0)</f>
        <v>746.51</v>
      </c>
      <c r="G41" s="10">
        <f>VLOOKUP($A41,[2]Hoja2!$A$9:$AG$85,22,0)</f>
        <v>4808.8599999999997</v>
      </c>
    </row>
    <row r="42" spans="1:7" ht="12" customHeight="1" x14ac:dyDescent="0.25">
      <c r="A42" s="6" t="s">
        <v>117</v>
      </c>
      <c r="B42" s="10" t="s">
        <v>118</v>
      </c>
      <c r="C42" s="3" t="s">
        <v>43</v>
      </c>
      <c r="D42" s="3" t="s">
        <v>145</v>
      </c>
      <c r="E42" s="10">
        <f>VLOOKUP($A42,[2]Hoja2!$A$9:$AG$85,7,0)</f>
        <v>6781.06</v>
      </c>
      <c r="F42" s="10">
        <f>VLOOKUP($A42,[2]Hoja2!$A$9:$AG$85,21,0)</f>
        <v>960.89</v>
      </c>
      <c r="G42" s="10">
        <f>VLOOKUP($A42,[2]Hoja2!$A$9:$AG$85,22,0)</f>
        <v>5820.17</v>
      </c>
    </row>
    <row r="43" spans="1:7" ht="12" customHeight="1" x14ac:dyDescent="0.25">
      <c r="A43" s="6" t="s">
        <v>87</v>
      </c>
      <c r="B43" s="10" t="s">
        <v>88</v>
      </c>
      <c r="C43" s="3" t="s">
        <v>54</v>
      </c>
      <c r="D43" s="3" t="s">
        <v>145</v>
      </c>
      <c r="E43" s="10">
        <f>VLOOKUP($A43,[2]Hoja2!$A$9:$AG$85,7,0)</f>
        <v>8714.74</v>
      </c>
      <c r="F43" s="10">
        <f>VLOOKUP($A43,[2]Hoja2!$A$9:$AG$85,21,0)</f>
        <v>1469.86</v>
      </c>
      <c r="G43" s="10">
        <f>VLOOKUP($A43,[2]Hoja2!$A$9:$AG$85,22,0)</f>
        <v>7244.88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145</v>
      </c>
      <c r="E44" s="10">
        <f>VLOOKUP($A44,[2]Hoja2!$A$9:$AG$85,7,0)</f>
        <v>7204.5</v>
      </c>
      <c r="F44" s="10">
        <f>VLOOKUP($A44,[2]Hoja2!$A$9:$AG$85,21,0)</f>
        <v>3083.72</v>
      </c>
      <c r="G44" s="10">
        <f>VLOOKUP($A44,[2]Hoja2!$A$9:$AG$85,22,0)</f>
        <v>4120.78</v>
      </c>
    </row>
    <row r="45" spans="1:7" ht="12" customHeight="1" x14ac:dyDescent="0.25">
      <c r="A45" s="6" t="s">
        <v>128</v>
      </c>
      <c r="B45" s="10" t="s">
        <v>129</v>
      </c>
      <c r="C45" s="3" t="s">
        <v>119</v>
      </c>
      <c r="D45" s="3" t="s">
        <v>145</v>
      </c>
      <c r="E45" s="10">
        <f>VLOOKUP($A45,[2]Hoja2!$A$9:$AG$85,7,0)</f>
        <v>4352.55</v>
      </c>
      <c r="F45" s="10">
        <f>VLOOKUP($A45,[2]Hoja2!$A$9:$AG$85,21,0)</f>
        <v>495.99</v>
      </c>
      <c r="G45" s="10">
        <f>VLOOKUP($A45,[2]Hoja2!$A$9:$AG$85,22,0)</f>
        <v>3856.56</v>
      </c>
    </row>
    <row r="46" spans="1:7" ht="12" customHeight="1" x14ac:dyDescent="0.25">
      <c r="A46" s="6" t="s">
        <v>89</v>
      </c>
      <c r="B46" s="10" t="s">
        <v>90</v>
      </c>
      <c r="C46" s="3" t="s">
        <v>43</v>
      </c>
      <c r="D46" s="3" t="s">
        <v>145</v>
      </c>
      <c r="E46" s="10">
        <f>VLOOKUP($A46,[2]Hoja2!$A$9:$AG$85,7,0)</f>
        <v>7916.44</v>
      </c>
      <c r="F46" s="10">
        <f>VLOOKUP($A46,[2]Hoja2!$A$9:$AG$85,21,0)</f>
        <v>1208.4100000000001</v>
      </c>
      <c r="G46" s="10">
        <f>VLOOKUP($A46,[2]Hoja2!$A$9:$AG$85,22,0)</f>
        <v>6708.03</v>
      </c>
    </row>
    <row r="47" spans="1:7" ht="12" customHeight="1" x14ac:dyDescent="0.25">
      <c r="A47" s="6" t="s">
        <v>126</v>
      </c>
      <c r="B47" s="10" t="s">
        <v>127</v>
      </c>
      <c r="C47" s="3" t="s">
        <v>48</v>
      </c>
      <c r="D47" s="3" t="s">
        <v>145</v>
      </c>
      <c r="E47" s="10">
        <f>VLOOKUP($A47,[2]Hoja2!$A$9:$AG$85,7,0)</f>
        <v>10000</v>
      </c>
      <c r="F47" s="10">
        <f>VLOOKUP($A47,[2]Hoja2!$A$9:$AG$85,21,0)</f>
        <v>1827.24</v>
      </c>
      <c r="G47" s="10">
        <f>VLOOKUP($A47,[2]Hoja2!$A$9:$AG$85,22,0)</f>
        <v>8172.76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145</v>
      </c>
      <c r="E48" s="10">
        <f>VLOOKUP($A48,[2]Hoja2!$A$9:$AG$85,7,0)</f>
        <v>5772</v>
      </c>
      <c r="F48" s="10">
        <f>VLOOKUP($A48,[2]Hoja2!$A$9:$AG$85,21,0)</f>
        <v>769.97</v>
      </c>
      <c r="G48" s="10">
        <f>VLOOKUP($A48,[2]Hoja2!$A$9:$AG$85,22,0)</f>
        <v>5002.03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145</v>
      </c>
      <c r="E49" s="10">
        <f>VLOOKUP($A49,[2]Hoja2!$A$9:$AG$85,7,0)</f>
        <v>5137.5</v>
      </c>
      <c r="F49" s="10">
        <f>VLOOKUP($A49,[2]Hoja2!$A$9:$AG$85,21,0)</f>
        <v>1312.04</v>
      </c>
      <c r="G49" s="10">
        <f>VLOOKUP($A49,[2]Hoja2!$A$9:$AG$85,22,0)</f>
        <v>3825.46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145</v>
      </c>
      <c r="E50" s="10">
        <f>VLOOKUP($A50,[2]Hoja2!$A$9:$AG$85,7,0)</f>
        <v>4584</v>
      </c>
      <c r="F50" s="10">
        <f>VLOOKUP($A50,[2]Hoja2!$A$9:$AG$85,21,0)</f>
        <v>1062.1400000000001</v>
      </c>
      <c r="G50" s="10">
        <f>VLOOKUP($A50,[2]Hoja2!$A$9:$AG$85,22,0)</f>
        <v>3521.86</v>
      </c>
    </row>
    <row r="51" spans="1:7" ht="12" customHeight="1" x14ac:dyDescent="0.25">
      <c r="A51" s="6" t="s">
        <v>91</v>
      </c>
      <c r="B51" s="10" t="s">
        <v>92</v>
      </c>
      <c r="C51" s="3" t="s">
        <v>43</v>
      </c>
      <c r="D51" s="3" t="s">
        <v>145</v>
      </c>
      <c r="E51" s="10">
        <f>VLOOKUP($A51,[2]Hoja2!$A$9:$AG$85,7,0)</f>
        <v>8714.74</v>
      </c>
      <c r="F51" s="10">
        <f>VLOOKUP($A51,[2]Hoja2!$A$9:$AG$85,21,0)</f>
        <v>1587.52</v>
      </c>
      <c r="G51" s="10">
        <f>VLOOKUP($A51,[2]Hoja2!$A$9:$AG$85,22,0)</f>
        <v>7127.22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145</v>
      </c>
      <c r="E52" s="10">
        <f>VLOOKUP($A52,[2]Hoja2!$A$9:$AG$85,7,0)</f>
        <v>5223</v>
      </c>
      <c r="F52" s="10">
        <f>VLOOKUP($A52,[2]Hoja2!$A$9:$AG$85,21,0)</f>
        <v>653.98</v>
      </c>
      <c r="G52" s="10">
        <f>VLOOKUP($A52,[2]Hoja2!$A$9:$AG$85,22,0)</f>
        <v>4569.0200000000004</v>
      </c>
    </row>
    <row r="53" spans="1:7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145</v>
      </c>
      <c r="E53" s="10">
        <f>VLOOKUP($A53,[2]Hoja2!$A$9:$AG$85,7,0)</f>
        <v>4900.3500000000004</v>
      </c>
      <c r="F53" s="10">
        <f>VLOOKUP($A53,[2]Hoja2!$A$9:$AG$85,21,0)</f>
        <v>586.74</v>
      </c>
      <c r="G53" s="10">
        <f>VLOOKUP($A53,[2]Hoja2!$A$9:$AG$85,22,0)</f>
        <v>4313.6099999999997</v>
      </c>
    </row>
    <row r="54" spans="1:7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145</v>
      </c>
      <c r="E54" s="10">
        <f>VLOOKUP($A54,[2]Hoja2!$A$9:$AG$85,7,0)</f>
        <v>3959.1</v>
      </c>
      <c r="F54" s="10">
        <f>VLOOKUP($A54,[2]Hoja2!$A$9:$AG$85,21,0)</f>
        <v>421.22</v>
      </c>
      <c r="G54" s="10">
        <f>VLOOKUP($A54,[2]Hoja2!$A$9:$AG$85,22,0)</f>
        <v>3537.88</v>
      </c>
    </row>
    <row r="55" spans="1:7" ht="12" customHeight="1" x14ac:dyDescent="0.25">
      <c r="A55" s="6" t="s">
        <v>93</v>
      </c>
      <c r="B55" s="10" t="s">
        <v>94</v>
      </c>
      <c r="C55" s="3" t="s">
        <v>43</v>
      </c>
      <c r="D55" s="3" t="s">
        <v>145</v>
      </c>
      <c r="E55" s="10">
        <f>VLOOKUP($A55,[2]Hoja2!$A$9:$AG$85,7,0)</f>
        <v>4947.79</v>
      </c>
      <c r="F55" s="10">
        <f>VLOOKUP($A55,[2]Hoja2!$A$9:$AG$85,21,0)</f>
        <v>591.75</v>
      </c>
      <c r="G55" s="10">
        <f>VLOOKUP($A55,[2]Hoja2!$A$9:$AG$85,22,0)</f>
        <v>4356.04</v>
      </c>
    </row>
    <row r="56" spans="1:7" ht="12" customHeight="1" x14ac:dyDescent="0.25">
      <c r="A56" s="6" t="s">
        <v>69</v>
      </c>
      <c r="B56" s="10" t="s">
        <v>70</v>
      </c>
      <c r="C56" s="3" t="s">
        <v>68</v>
      </c>
      <c r="D56" s="3" t="s">
        <v>145</v>
      </c>
      <c r="E56" s="10">
        <f>VLOOKUP($A56,[2]Hoja2!$A$9:$AG$85,7,0)</f>
        <v>10000</v>
      </c>
      <c r="F56" s="10">
        <f>VLOOKUP($A56,[2]Hoja2!$A$9:$AG$85,21,0)</f>
        <v>1779.51</v>
      </c>
      <c r="G56" s="10">
        <f>VLOOKUP($A56,[2]Hoja2!$A$9:$AG$85,22,0)</f>
        <v>8220.49</v>
      </c>
    </row>
    <row r="57" spans="1:7" ht="12" customHeight="1" x14ac:dyDescent="0.25">
      <c r="A57" s="6" t="s">
        <v>115</v>
      </c>
      <c r="B57" s="10" t="s">
        <v>116</v>
      </c>
      <c r="C57" s="3" t="s">
        <v>43</v>
      </c>
      <c r="D57" s="3" t="s">
        <v>145</v>
      </c>
      <c r="E57" s="10">
        <f>VLOOKUP($A57,[2]Hoja2!$A$9:$AG$85,7,0)</f>
        <v>1478.64</v>
      </c>
      <c r="F57" s="10">
        <f>VLOOKUP($A57,[2]Hoja2!$A$9:$AG$85,21,0)</f>
        <v>-118.79</v>
      </c>
      <c r="G57" s="10">
        <f>VLOOKUP($A57,[2]Hoja2!$A$9:$AG$85,22,0)</f>
        <v>1597.43</v>
      </c>
    </row>
    <row r="58" spans="1:7" ht="12" customHeight="1" x14ac:dyDescent="0.25">
      <c r="A58" s="6" t="s">
        <v>95</v>
      </c>
      <c r="B58" s="10" t="s">
        <v>96</v>
      </c>
      <c r="C58" s="3" t="s">
        <v>42</v>
      </c>
      <c r="D58" s="3" t="s">
        <v>145</v>
      </c>
      <c r="E58" s="10">
        <f>VLOOKUP($A58,[2]Hoja2!$A$9:$AG$85,7,0)</f>
        <v>6807.31</v>
      </c>
      <c r="F58" s="10">
        <f>VLOOKUP($A58,[2]Hoja2!$A$9:$AG$85,21,0)</f>
        <v>1010.36</v>
      </c>
      <c r="G58" s="10">
        <f>VLOOKUP($A58,[2]Hoja2!$A$9:$AG$85,22,0)</f>
        <v>5796.95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145</v>
      </c>
      <c r="E59" s="10">
        <f>VLOOKUP($A59,[2]Hoja2!$A$9:$AG$85,7,0)</f>
        <v>4584</v>
      </c>
      <c r="F59" s="10">
        <f>VLOOKUP($A59,[2]Hoja2!$A$9:$AG$85,21,0)</f>
        <v>1310.28</v>
      </c>
      <c r="G59" s="10">
        <f>VLOOKUP($A59,[2]Hoja2!$A$9:$AG$85,22,0)</f>
        <v>3273.72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145</v>
      </c>
      <c r="E60" s="10">
        <f>VLOOKUP($A60,[2]Hoja2!$A$9:$AG$85,7,0)</f>
        <v>4275</v>
      </c>
      <c r="F60" s="10">
        <f>VLOOKUP($A60,[2]Hoja2!$A$9:$AG$85,21,0)</f>
        <v>1730.15</v>
      </c>
      <c r="G60" s="10">
        <f>VLOOKUP($A60,[2]Hoja2!$A$9:$AG$85,22,0)</f>
        <v>2544.85</v>
      </c>
    </row>
    <row r="61" spans="1:7" ht="12" customHeight="1" x14ac:dyDescent="0.25">
      <c r="A61" s="6" t="s">
        <v>130</v>
      </c>
      <c r="B61" s="10" t="s">
        <v>131</v>
      </c>
      <c r="C61" s="3" t="s">
        <v>46</v>
      </c>
      <c r="D61" s="3" t="s">
        <v>145</v>
      </c>
      <c r="E61" s="10">
        <f>VLOOKUP($A61,[2]Hoja2!$A$9:$AG$85,7,0)</f>
        <v>11893.78</v>
      </c>
      <c r="F61" s="10">
        <f>VLOOKUP($A61,[2]Hoja2!$A$9:$AG$85,21,0)</f>
        <v>2469.21</v>
      </c>
      <c r="G61" s="10">
        <f>VLOOKUP($A61,[2]Hoja2!$A$9:$AG$85,22,0)</f>
        <v>9424.57</v>
      </c>
    </row>
    <row r="62" spans="1:7" ht="12" customHeight="1" x14ac:dyDescent="0.25">
      <c r="A62" s="6" t="s">
        <v>97</v>
      </c>
      <c r="B62" s="10" t="s">
        <v>98</v>
      </c>
      <c r="C62" s="3" t="s">
        <v>43</v>
      </c>
      <c r="D62" s="3" t="s">
        <v>145</v>
      </c>
      <c r="E62" s="10">
        <f>VLOOKUP($A62,[2]Hoja2!$A$9:$AG$85,7,0)</f>
        <v>6166.42</v>
      </c>
      <c r="F62" s="10">
        <f>VLOOKUP($A62,[2]Hoja2!$A$9:$AG$85,21,0)</f>
        <v>1926.31</v>
      </c>
      <c r="G62" s="10">
        <f>VLOOKUP($A62,[2]Hoja2!$A$9:$AG$85,22,0)</f>
        <v>4240.1099999999997</v>
      </c>
    </row>
    <row r="63" spans="1:7" ht="12" customHeight="1" x14ac:dyDescent="0.25">
      <c r="A63" s="6" t="s">
        <v>64</v>
      </c>
      <c r="B63" s="10" t="s">
        <v>147</v>
      </c>
      <c r="C63" s="3" t="s">
        <v>67</v>
      </c>
      <c r="D63" s="3" t="s">
        <v>145</v>
      </c>
      <c r="E63" s="10">
        <v>2860</v>
      </c>
      <c r="F63" s="10">
        <v>564.5</v>
      </c>
      <c r="G63" s="10">
        <v>2295.5</v>
      </c>
    </row>
    <row r="64" spans="1:7" ht="12" customHeight="1" x14ac:dyDescent="0.25">
      <c r="A64" s="6" t="s">
        <v>99</v>
      </c>
      <c r="B64" s="10" t="s">
        <v>100</v>
      </c>
      <c r="C64" s="3" t="s">
        <v>67</v>
      </c>
      <c r="D64" s="3" t="s">
        <v>145</v>
      </c>
      <c r="E64" s="10">
        <f>VLOOKUP($A64,[2]Hoja2!$A$9:$AG$85,7,0)</f>
        <v>1848.3</v>
      </c>
      <c r="F64" s="10">
        <f>VLOOKUP($A64,[2]Hoja2!$A$9:$AG$85,21,0)</f>
        <v>-83.21</v>
      </c>
      <c r="G64" s="10">
        <f>VLOOKUP($A64,[2]Hoja2!$A$9:$AG$85,22,0)</f>
        <v>1931.51</v>
      </c>
    </row>
    <row r="65" spans="1:7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145</v>
      </c>
      <c r="E65" s="10">
        <f>VLOOKUP($A65,[2]Hoja2!$A$9:$AG$85,7,0)</f>
        <v>3695.16</v>
      </c>
      <c r="F65" s="10">
        <f>VLOOKUP($A65,[2]Hoja2!$A$9:$AG$85,21,0)</f>
        <v>587.16999999999996</v>
      </c>
      <c r="G65" s="10">
        <f>VLOOKUP($A65,[2]Hoja2!$A$9:$AG$85,22,0)</f>
        <v>3107.99</v>
      </c>
    </row>
    <row r="66" spans="1:7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145</v>
      </c>
      <c r="E66" s="10">
        <f>VLOOKUP($A66,[2]Hoja2!$A$9:$AG$85,7,0)</f>
        <v>7752</v>
      </c>
      <c r="F66" s="10">
        <f>VLOOKUP($A66,[2]Hoja2!$A$9:$AG$85,21,0)</f>
        <v>3013.27</v>
      </c>
      <c r="G66" s="10">
        <f>VLOOKUP($A66,[2]Hoja2!$A$9:$AG$85,22,0)</f>
        <v>4738.7299999999996</v>
      </c>
    </row>
    <row r="67" spans="1:7" ht="12" customHeight="1" x14ac:dyDescent="0.25">
      <c r="A67" s="6" t="s">
        <v>101</v>
      </c>
      <c r="B67" s="10" t="s">
        <v>102</v>
      </c>
      <c r="C67" s="3" t="s">
        <v>42</v>
      </c>
      <c r="D67" s="3" t="s">
        <v>145</v>
      </c>
      <c r="E67" s="10">
        <f>VLOOKUP($A67,[2]Hoja2!$A$9:$AG$85,7,0)</f>
        <v>8714.74</v>
      </c>
      <c r="F67" s="10">
        <f>VLOOKUP($A67,[2]Hoja2!$A$9:$AG$85,21,0)</f>
        <v>1469.86</v>
      </c>
      <c r="G67" s="10">
        <f>VLOOKUP($A67,[2]Hoja2!$A$9:$AG$85,22,0)</f>
        <v>7244.88</v>
      </c>
    </row>
    <row r="68" spans="1:7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145</v>
      </c>
      <c r="E68" s="10">
        <f>VLOOKUP($A68,[2]Hoja2!$A$9:$AG$85,7,0)</f>
        <v>1848.3</v>
      </c>
      <c r="F68" s="10">
        <f>VLOOKUP($A68,[2]Hoja2!$A$9:$AG$85,21,0)</f>
        <v>-83.21</v>
      </c>
      <c r="G68" s="10">
        <f>VLOOKUP($A68,[2]Hoja2!$A$9:$AG$85,22,0)</f>
        <v>1931.51</v>
      </c>
    </row>
    <row r="69" spans="1:7" ht="12" customHeight="1" x14ac:dyDescent="0.25">
      <c r="A69" s="6" t="s">
        <v>103</v>
      </c>
      <c r="B69" s="10" t="s">
        <v>104</v>
      </c>
      <c r="C69" s="3" t="s">
        <v>67</v>
      </c>
      <c r="D69" s="3" t="s">
        <v>145</v>
      </c>
      <c r="E69" s="10">
        <f>VLOOKUP($A69,[2]Hoja2!$A$9:$AG$85,7,0)</f>
        <v>1848.3</v>
      </c>
      <c r="F69" s="10">
        <f>VLOOKUP($A69,[2]Hoja2!$A$9:$AG$85,21,0)</f>
        <v>-83.21</v>
      </c>
      <c r="G69" s="10">
        <f>VLOOKUP($A69,[2]Hoja2!$A$9:$AG$85,22,0)</f>
        <v>1931.51</v>
      </c>
    </row>
    <row r="70" spans="1:7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145</v>
      </c>
      <c r="E70" s="10">
        <f>VLOOKUP($A70,[2]Hoja2!$A$9:$AG$85,7,0)</f>
        <v>3525.75</v>
      </c>
      <c r="F70" s="10">
        <f>VLOOKUP($A70,[2]Hoja2!$A$9:$AG$85,21,0)</f>
        <v>252.82</v>
      </c>
      <c r="G70" s="10">
        <f>VLOOKUP($A70,[2]Hoja2!$A$9:$AG$85,22,0)</f>
        <v>3272.93</v>
      </c>
    </row>
    <row r="71" spans="1:7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145</v>
      </c>
      <c r="E71" s="10">
        <f>VLOOKUP($A71,[2]Hoja2!$A$9:$AG$85,7,0)</f>
        <v>7875</v>
      </c>
      <c r="F71" s="10">
        <f>VLOOKUP($A71,[2]Hoja2!$A$9:$AG$85,21,0)</f>
        <v>2171.9</v>
      </c>
      <c r="G71" s="10">
        <f>VLOOKUP($A71,[2]Hoja2!$A$9:$AG$85,22,0)</f>
        <v>5703.1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145</v>
      </c>
      <c r="E73" s="10">
        <f>VLOOKUP($A73,[2]Hoja2!$A$9:$AG$85,7,0)</f>
        <v>2361.75</v>
      </c>
      <c r="F73" s="10">
        <f>VLOOKUP($A73,[2]Hoja2!$A$9:$AG$85,21,0)</f>
        <v>42.92</v>
      </c>
      <c r="G73" s="10">
        <f>VLOOKUP($A73,[2]Hoja2!$A$9:$AG$85,22,0)</f>
        <v>2318.83</v>
      </c>
    </row>
    <row r="74" spans="1:7" ht="10.5" customHeight="1" x14ac:dyDescent="0.25">
      <c r="A74" s="6" t="s">
        <v>139</v>
      </c>
      <c r="B74" s="10" t="s">
        <v>140</v>
      </c>
      <c r="C74" s="3" t="s">
        <v>56</v>
      </c>
      <c r="D74" s="3" t="s">
        <v>145</v>
      </c>
      <c r="E74" s="10">
        <f>VLOOKUP($A74,[2]Hoja2!$A$9:$AG$85,7,0)</f>
        <v>4352.55</v>
      </c>
      <c r="F74" s="10">
        <f>VLOOKUP($A74,[2]Hoja2!$A$9:$AG$85,21,0)</f>
        <v>503.71</v>
      </c>
      <c r="G74" s="10">
        <f>VLOOKUP($A74,[2]Hoja2!$A$9:$AG$85,22,0)</f>
        <v>3848.84</v>
      </c>
    </row>
    <row r="75" spans="1:7" ht="10.5" customHeight="1" x14ac:dyDescent="0.25">
      <c r="A75" s="6" t="s">
        <v>141</v>
      </c>
      <c r="B75" s="10" t="s">
        <v>142</v>
      </c>
      <c r="C75" s="3" t="s">
        <v>56</v>
      </c>
      <c r="D75" s="3" t="s">
        <v>145</v>
      </c>
      <c r="E75" s="10">
        <f>VLOOKUP($A75,[2]Hoja2!$A$9:$AG$85,7,0)</f>
        <v>4000</v>
      </c>
      <c r="F75" s="10">
        <f>VLOOKUP($A75,[2]Hoja2!$A$9:$AG$85,21,0)</f>
        <v>415.39</v>
      </c>
      <c r="G75" s="10">
        <f>VLOOKUP($A75,[2]Hoja2!$A$9:$AG$85,22,0)</f>
        <v>3584.61</v>
      </c>
    </row>
    <row r="76" spans="1:7" ht="10.5" customHeight="1" x14ac:dyDescent="0.25">
      <c r="A76" s="6" t="s">
        <v>143</v>
      </c>
      <c r="B76" s="10" t="s">
        <v>144</v>
      </c>
      <c r="C76" s="3" t="s">
        <v>56</v>
      </c>
      <c r="D76" s="3" t="s">
        <v>145</v>
      </c>
      <c r="E76" s="10">
        <f>VLOOKUP($A76,[2]Hoja2!$A$9:$AG$85,7,0)</f>
        <v>4000</v>
      </c>
      <c r="F76" s="10">
        <f>VLOOKUP($A76,[2]Hoja2!$A$9:$AG$85,21,0)</f>
        <v>396.25</v>
      </c>
      <c r="G76" s="10">
        <f>VLOOKUP($A76,[2]Hoja2!$A$9:$AG$85,22,0)</f>
        <v>3603.75</v>
      </c>
    </row>
    <row r="77" spans="1:7" ht="12" customHeight="1" x14ac:dyDescent="0.25">
      <c r="A77" s="6" t="s">
        <v>136</v>
      </c>
      <c r="B77" s="10" t="s">
        <v>137</v>
      </c>
      <c r="C77" s="3" t="s">
        <v>138</v>
      </c>
      <c r="D77" s="3" t="s">
        <v>145</v>
      </c>
      <c r="E77" s="10">
        <f>VLOOKUP($A77,[2]Hoja2!$A$9:$AG$85,7,0)</f>
        <v>2145.3000000000002</v>
      </c>
      <c r="F77" s="10">
        <f>VLOOKUP($A77,[2]Hoja2!$A$9:$AG$85,21,0)</f>
        <v>-64.2</v>
      </c>
      <c r="G77" s="10">
        <f>VLOOKUP($A77,[2]Hoja2!$A$9:$AG$85,22,0)</f>
        <v>2209.5</v>
      </c>
    </row>
    <row r="78" spans="1:7" ht="10.5" customHeight="1" x14ac:dyDescent="0.25">
      <c r="A78" s="6" t="s">
        <v>34</v>
      </c>
      <c r="B78" s="10" t="str">
        <f>VLOOKUP(A78,[1]Hoja2!$A$13:$AF$47,2,0)</f>
        <v>Bravo Garcia Andrea Nallely</v>
      </c>
      <c r="C78" s="3" t="s">
        <v>57</v>
      </c>
      <c r="D78" s="3" t="s">
        <v>145</v>
      </c>
      <c r="E78" s="10">
        <f>VLOOKUP($A78,[2]Hoja2!$A$9:$AG$85,7,0)</f>
        <v>2229</v>
      </c>
      <c r="F78" s="10">
        <f>VLOOKUP($A78,[2]Hoja2!$A$9:$AG$85,21,0)</f>
        <v>16.28</v>
      </c>
      <c r="G78" s="10">
        <f>VLOOKUP($A78,[2]Hoja2!$A$9:$AG$85,22,0)</f>
        <v>2212.7199999999998</v>
      </c>
    </row>
    <row r="79" spans="1:7" ht="10.5" customHeight="1" x14ac:dyDescent="0.25">
      <c r="A79" s="6" t="s">
        <v>58</v>
      </c>
      <c r="B79" s="10" t="s">
        <v>59</v>
      </c>
      <c r="C79" s="3" t="s">
        <v>60</v>
      </c>
      <c r="D79" s="3" t="s">
        <v>145</v>
      </c>
      <c r="E79" s="10">
        <f>VLOOKUP($A79,[2]Hoja2!$A$9:$AG$85,7,0)</f>
        <v>8301.4699999999993</v>
      </c>
      <c r="F79" s="10">
        <f>VLOOKUP($A79,[2]Hoja2!$A$9:$AG$85,21,0)</f>
        <v>1370.32</v>
      </c>
      <c r="G79" s="10">
        <f>VLOOKUP($A79,[2]Hoja2!$A$9:$AG$85,22,0)</f>
        <v>6931.15</v>
      </c>
    </row>
    <row r="80" spans="1:7" ht="10.5" customHeight="1" x14ac:dyDescent="0.25">
      <c r="A80" s="6" t="s">
        <v>62</v>
      </c>
      <c r="B80" s="10" t="s">
        <v>63</v>
      </c>
      <c r="C80" s="3" t="s">
        <v>61</v>
      </c>
      <c r="D80" s="3" t="s">
        <v>145</v>
      </c>
      <c r="E80" s="10">
        <f>VLOOKUP($A80,[2]Hoja2!$A$9:$AG$85,7,0)</f>
        <v>1848.3</v>
      </c>
      <c r="F80" s="10">
        <f>VLOOKUP($A80,[2]Hoja2!$A$9:$AG$85,21,0)</f>
        <v>-83.21</v>
      </c>
      <c r="G80" s="10">
        <f>VLOOKUP($A80,[2]Hoja2!$A$9:$AG$85,22,0)</f>
        <v>1931.51</v>
      </c>
    </row>
    <row r="82" spans="5:7" x14ac:dyDescent="0.25">
      <c r="E82">
        <f>SUM(E7:E71)+SUM(E73:E80)</f>
        <v>389194.59999999986</v>
      </c>
      <c r="F82">
        <f>SUM(F7:F71)+SUM(F73:F80)</f>
        <v>68522.040000000008</v>
      </c>
      <c r="G82">
        <f>SUM(G7:G71)+SUM(G73:G80)</f>
        <v>320672.55999999994</v>
      </c>
    </row>
    <row r="83" spans="5:7" x14ac:dyDescent="0.25">
      <c r="E83">
        <v>391282.39</v>
      </c>
      <c r="F83">
        <v>68553.149999999994</v>
      </c>
      <c r="G83">
        <v>322729.24</v>
      </c>
    </row>
    <row r="84" spans="5:7" x14ac:dyDescent="0.25">
      <c r="E84">
        <f>+E82-E83</f>
        <v>-2087.7900000001537</v>
      </c>
      <c r="F84">
        <f t="shared" ref="F84:G84" si="0">+F82-F83</f>
        <v>-31.10999999998603</v>
      </c>
      <c r="G84">
        <f t="shared" si="0"/>
        <v>-2056.6800000000512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50" workbookViewId="0">
      <selection activeCell="H63" sqref="H63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148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149</v>
      </c>
      <c r="E7" s="10">
        <f>VLOOKUP($A7,[3]Hoja2!$A$9:$AG$85,6,0)</f>
        <v>3215.25</v>
      </c>
      <c r="F7" s="10">
        <f>VLOOKUP($A7,[3]Hoja2!$A$9:$AG$85,26,0)</f>
        <v>1516.56</v>
      </c>
      <c r="G7" s="10">
        <f>VLOOKUP($A7,[3]Hoja2!$A$9:$AG$85,27,0)</f>
        <v>1698.69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149</v>
      </c>
      <c r="E8" s="10">
        <f>VLOOKUP($A8,[3]Hoja2!$A$9:$AG$85,6,0)</f>
        <v>5883.75</v>
      </c>
      <c r="F8" s="10">
        <f>VLOOKUP($A8,[3]Hoja2!$A$9:$AG$85,26,0)</f>
        <v>1838.37</v>
      </c>
      <c r="G8" s="10">
        <f>VLOOKUP($A8,[3]Hoja2!$A$9:$AG$85,27,0)</f>
        <v>4045.38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149</v>
      </c>
      <c r="E9" s="10">
        <f>VLOOKUP($A9,[3]Hoja2!$A$9:$AG$85,6,0)</f>
        <v>4584</v>
      </c>
      <c r="F9" s="10">
        <f>VLOOKUP($A9,[3]Hoja2!$A$9:$AG$85,26,0)</f>
        <v>525.96</v>
      </c>
      <c r="G9" s="10">
        <f>VLOOKUP($A9,[3]Hoja2!$A$9:$AG$85,27,0)</f>
        <v>4058.04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149</v>
      </c>
      <c r="E10" s="10">
        <f>VLOOKUP($A10,[3]Hoja2!$A$9:$AG$85,6,0)</f>
        <v>3192</v>
      </c>
      <c r="F10" s="10">
        <f>VLOOKUP($A10,[3]Hoja2!$A$9:$AG$85,26,0)</f>
        <v>188.52</v>
      </c>
      <c r="G10" s="10">
        <f>VLOOKUP($A10,[3]Hoja2!$A$9:$AG$85,27,0)</f>
        <v>3003.48</v>
      </c>
      <c r="K10" s="9"/>
    </row>
    <row r="11" spans="1:11" ht="12" customHeight="1" x14ac:dyDescent="0.25">
      <c r="A11" s="6" t="s">
        <v>71</v>
      </c>
      <c r="B11" s="10" t="s">
        <v>72</v>
      </c>
      <c r="C11" s="3" t="s">
        <v>42</v>
      </c>
      <c r="D11" s="3" t="s">
        <v>149</v>
      </c>
      <c r="E11" s="10">
        <f>VLOOKUP($A11,[3]Hoja2!$A$9:$AG$85,6,0)</f>
        <v>6807.31</v>
      </c>
      <c r="F11" s="10">
        <f>VLOOKUP($A11,[3]Hoja2!$A$9:$AG$85,26,0)</f>
        <v>1019.46</v>
      </c>
      <c r="G11" s="10">
        <f>VLOOKUP($A11,[3]Hoja2!$A$9:$AG$85,27,0)</f>
        <v>5787.85</v>
      </c>
      <c r="K11" s="9"/>
    </row>
    <row r="12" spans="1:11" ht="12" customHeight="1" x14ac:dyDescent="0.25">
      <c r="A12" s="6" t="s">
        <v>73</v>
      </c>
      <c r="B12" s="10" t="s">
        <v>74</v>
      </c>
      <c r="C12" s="3" t="s">
        <v>45</v>
      </c>
      <c r="D12" s="3" t="s">
        <v>149</v>
      </c>
      <c r="E12" s="10">
        <f>VLOOKUP($A12,[3]Hoja2!$A$9:$AG$85,6,0)</f>
        <v>10000</v>
      </c>
      <c r="F12" s="10">
        <f>VLOOKUP($A12,[3]Hoja2!$A$9:$AG$85,26,0)</f>
        <v>1788.57</v>
      </c>
      <c r="G12" s="10">
        <f>VLOOKUP($A12,[3]Hoja2!$A$9:$AG$85,27,0)</f>
        <v>8211.43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149</v>
      </c>
      <c r="E13" s="10">
        <f>VLOOKUP($A13,[3]Hoja2!$A$9:$AG$85,6,0)</f>
        <v>2593.5</v>
      </c>
      <c r="F13" s="10">
        <f>VLOOKUP($A13,[3]Hoja2!$A$9:$AG$85,26,0)</f>
        <v>71.75</v>
      </c>
      <c r="G13" s="10">
        <f>VLOOKUP($A13,[3]Hoja2!$A$9:$AG$85,27,0)</f>
        <v>2521.75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149</v>
      </c>
      <c r="E14" s="10">
        <f>VLOOKUP($A14,[3]Hoja2!$A$9:$AG$85,6,0)</f>
        <v>2593.5</v>
      </c>
      <c r="F14" s="10">
        <f>VLOOKUP($A14,[3]Hoja2!$A$9:$AG$85,26,0)</f>
        <v>71.75</v>
      </c>
      <c r="G14" s="10">
        <f>VLOOKUP($A14,[3]Hoja2!$A$9:$AG$85,27,0)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149</v>
      </c>
      <c r="E15" s="10">
        <f>VLOOKUP($A15,[3]Hoja2!$A$9:$AG$85,6,0)</f>
        <v>3959.1</v>
      </c>
      <c r="F15" s="10">
        <f>VLOOKUP($A15,[3]Hoja2!$A$9:$AG$85,26,0)</f>
        <v>421.24</v>
      </c>
      <c r="G15" s="10">
        <f>VLOOKUP($A15,[3]Hoja2!$A$9:$AG$85,27,0)</f>
        <v>3537.86</v>
      </c>
      <c r="K15" s="9"/>
    </row>
    <row r="16" spans="1:11" ht="12" customHeight="1" x14ac:dyDescent="0.25">
      <c r="A16" s="6" t="s">
        <v>105</v>
      </c>
      <c r="B16" s="10" t="s">
        <v>106</v>
      </c>
      <c r="C16" s="3" t="s">
        <v>107</v>
      </c>
      <c r="D16" s="3" t="s">
        <v>149</v>
      </c>
      <c r="E16" s="10">
        <f>VLOOKUP($A16,[3]Hoja2!$A$9:$AG$85,6,0)</f>
        <v>4069.85</v>
      </c>
      <c r="F16" s="10">
        <f>VLOOKUP($A16,[3]Hoja2!$A$9:$AG$85,26,0)</f>
        <v>452.2</v>
      </c>
      <c r="G16" s="10">
        <f>VLOOKUP($A16,[3]Hoja2!$A$9:$AG$85,27,0)</f>
        <v>3617.65</v>
      </c>
      <c r="K16" s="9"/>
    </row>
    <row r="17" spans="1:11" ht="12" customHeight="1" x14ac:dyDescent="0.25">
      <c r="A17" s="6" t="s">
        <v>75</v>
      </c>
      <c r="B17" s="10" t="s">
        <v>76</v>
      </c>
      <c r="C17" s="3" t="s">
        <v>45</v>
      </c>
      <c r="D17" s="3" t="s">
        <v>149</v>
      </c>
      <c r="E17" s="10">
        <f>VLOOKUP($A17,[3]Hoja2!$A$9:$AG$85,6,0)</f>
        <v>4352.55</v>
      </c>
      <c r="F17" s="10">
        <f>VLOOKUP($A17,[3]Hoja2!$A$9:$AG$85,26,0)</f>
        <v>510.59</v>
      </c>
      <c r="G17" s="10">
        <f>VLOOKUP($A17,[3]Hoja2!$A$9:$AG$85,27,0)</f>
        <v>3841.96</v>
      </c>
      <c r="K17" s="9"/>
    </row>
    <row r="18" spans="1:11" ht="12" customHeight="1" x14ac:dyDescent="0.25">
      <c r="A18" s="6" t="s">
        <v>108</v>
      </c>
      <c r="B18" s="10" t="s">
        <v>109</v>
      </c>
      <c r="C18" s="3" t="s">
        <v>107</v>
      </c>
      <c r="D18" s="3" t="s">
        <v>149</v>
      </c>
      <c r="E18" s="10">
        <f>VLOOKUP($A18,[3]Hoja2!$A$9:$AG$85,6,0)</f>
        <v>4069.85</v>
      </c>
      <c r="F18" s="10">
        <f>VLOOKUP($A18,[3]Hoja2!$A$9:$AG$85,26,0)</f>
        <v>452.2</v>
      </c>
      <c r="G18" s="10">
        <f>VLOOKUP($A18,[3]Hoja2!$A$9:$AG$85,27,0)</f>
        <v>3617.65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149</v>
      </c>
      <c r="E19" s="10">
        <f>VLOOKUP($A19,[3]Hoja2!$A$9:$AG$85,6,0)</f>
        <v>7204.5</v>
      </c>
      <c r="F19" s="10">
        <f>VLOOKUP($A19,[3]Hoja2!$A$9:$AG$85,26,0)</f>
        <v>1116.5999999999999</v>
      </c>
      <c r="G19" s="10">
        <f>VLOOKUP($A19,[3]Hoja2!$A$9:$AG$85,27,0)</f>
        <v>6087.9</v>
      </c>
      <c r="K19" s="9"/>
    </row>
    <row r="20" spans="1:11" ht="12" customHeight="1" x14ac:dyDescent="0.25">
      <c r="A20" s="6" t="s">
        <v>113</v>
      </c>
      <c r="B20" s="10" t="s">
        <v>114</v>
      </c>
      <c r="C20" s="3" t="s">
        <v>43</v>
      </c>
      <c r="D20" s="3" t="s">
        <v>149</v>
      </c>
      <c r="E20" s="10">
        <f>VLOOKUP($A20,[3]Hoja2!$A$9:$AG$85,6,0)</f>
        <v>1478.64</v>
      </c>
      <c r="F20" s="10">
        <f>VLOOKUP($A20,[3]Hoja2!$A$9:$AG$85,26,0)</f>
        <v>-118.79</v>
      </c>
      <c r="G20" s="10">
        <f>VLOOKUP($A20,[3]Hoja2!$A$9:$AG$85,27,0)</f>
        <v>1597.43</v>
      </c>
      <c r="K20" s="9"/>
    </row>
    <row r="21" spans="1:11" ht="12" customHeight="1" x14ac:dyDescent="0.25">
      <c r="A21" s="6" t="s">
        <v>110</v>
      </c>
      <c r="B21" s="10" t="s">
        <v>111</v>
      </c>
      <c r="C21" s="3" t="s">
        <v>112</v>
      </c>
      <c r="D21" s="3" t="s">
        <v>149</v>
      </c>
      <c r="E21" s="10">
        <f>VLOOKUP($A21,[3]Hoja2!$A$9:$AG$85,6,0)</f>
        <v>8714.74</v>
      </c>
      <c r="F21" s="10">
        <f>VLOOKUP($A21,[3]Hoja2!$A$9:$AG$85,26,0)</f>
        <v>1515.35</v>
      </c>
      <c r="G21" s="10">
        <f>VLOOKUP($A21,[3]Hoja2!$A$9:$AG$85,27,0)</f>
        <v>7199.39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149</v>
      </c>
      <c r="E22" s="10">
        <f>VLOOKUP($A22,[3]Hoja2!$A$9:$AG$85,6,0)</f>
        <v>5883.75</v>
      </c>
      <c r="F22" s="10">
        <f>VLOOKUP($A22,[3]Hoja2!$A$9:$AG$85,26,0)</f>
        <v>793.57</v>
      </c>
      <c r="G22" s="10">
        <f>VLOOKUP($A22,[3]Hoja2!$A$9:$AG$85,27,0)</f>
        <v>5090.18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149</v>
      </c>
      <c r="E23" s="10">
        <f>VLOOKUP($A23,[3]Hoja2!$A$9:$AG$85,6,0)</f>
        <v>5223</v>
      </c>
      <c r="F23" s="10">
        <f>VLOOKUP($A23,[3]Hoja2!$A$9:$AG$85,26,0)</f>
        <v>2671.56</v>
      </c>
      <c r="G23" s="10">
        <f>VLOOKUP($A23,[3]Hoja2!$A$9:$AG$85,27,0)</f>
        <v>2551.44</v>
      </c>
      <c r="K23" s="9"/>
    </row>
    <row r="24" spans="1:11" ht="12" customHeight="1" x14ac:dyDescent="0.25">
      <c r="A24" s="6" t="s">
        <v>77</v>
      </c>
      <c r="B24" s="10" t="s">
        <v>78</v>
      </c>
      <c r="C24" s="3" t="s">
        <v>67</v>
      </c>
      <c r="D24" s="3" t="s">
        <v>149</v>
      </c>
      <c r="E24" s="10">
        <f>VLOOKUP($A24,[3]Hoja2!$A$9:$AG$85,6,0)</f>
        <v>2667.3</v>
      </c>
      <c r="F24" s="10">
        <f>VLOOKUP($A24,[3]Hoja2!$A$9:$AG$85,26,0)</f>
        <v>100.33</v>
      </c>
      <c r="G24" s="10">
        <f>VLOOKUP($A24,[3]Hoja2!$A$9:$AG$85,27,0)</f>
        <v>2566.9699999999998</v>
      </c>
      <c r="K24" s="9"/>
    </row>
    <row r="25" spans="1:11" ht="12" customHeight="1" x14ac:dyDescent="0.25">
      <c r="A25" s="6" t="s">
        <v>79</v>
      </c>
      <c r="B25" s="10" t="s">
        <v>80</v>
      </c>
      <c r="C25" s="3" t="s">
        <v>47</v>
      </c>
      <c r="D25" s="3" t="s">
        <v>149</v>
      </c>
      <c r="E25" s="10">
        <f>VLOOKUP($A25,[3]Hoja2!$A$9:$AG$85,6,0)</f>
        <v>4352.55</v>
      </c>
      <c r="F25" s="10">
        <f>VLOOKUP($A25,[3]Hoja2!$A$9:$AG$85,26,0)</f>
        <v>475.05</v>
      </c>
      <c r="G25" s="10">
        <f>VLOOKUP($A25,[3]Hoja2!$A$9:$AG$85,27,0)</f>
        <v>3877.5</v>
      </c>
      <c r="K25" s="9"/>
    </row>
    <row r="26" spans="1:11" ht="12" customHeight="1" x14ac:dyDescent="0.25">
      <c r="A26" s="6" t="s">
        <v>124</v>
      </c>
      <c r="B26" s="10" t="s">
        <v>125</v>
      </c>
      <c r="C26" s="3" t="s">
        <v>47</v>
      </c>
      <c r="D26" s="3" t="s">
        <v>149</v>
      </c>
      <c r="E26" s="10">
        <f>VLOOKUP($A26,[3]Hoja2!$A$9:$AG$85,6,0)</f>
        <v>8714.74</v>
      </c>
      <c r="F26" s="10">
        <f>VLOOKUP($A26,[3]Hoja2!$A$9:$AG$85,26,0)</f>
        <v>1521.38</v>
      </c>
      <c r="G26" s="10">
        <f>VLOOKUP($A26,[3]Hoja2!$A$9:$AG$85,27,0)</f>
        <v>7193.36</v>
      </c>
      <c r="K26" s="9"/>
    </row>
    <row r="27" spans="1:11" ht="12" customHeight="1" x14ac:dyDescent="0.25">
      <c r="A27" s="6" t="s">
        <v>81</v>
      </c>
      <c r="B27" s="10" t="s">
        <v>82</v>
      </c>
      <c r="C27" s="3" t="s">
        <v>43</v>
      </c>
      <c r="D27" s="3" t="s">
        <v>149</v>
      </c>
      <c r="E27" s="10">
        <f>VLOOKUP($A27,[3]Hoja2!$A$9:$AG$85,6,0)</f>
        <v>8714.74</v>
      </c>
      <c r="F27" s="10">
        <f>VLOOKUP($A27,[3]Hoja2!$A$9:$AG$85,26,0)</f>
        <v>1469.86</v>
      </c>
      <c r="G27" s="10">
        <f>VLOOKUP($A27,[3]Hoja2!$A$9:$AG$85,27,0)</f>
        <v>7244.88</v>
      </c>
      <c r="K27" s="9"/>
    </row>
    <row r="28" spans="1:11" ht="12" customHeight="1" x14ac:dyDescent="0.25">
      <c r="A28" s="6" t="s">
        <v>65</v>
      </c>
      <c r="B28" s="10" t="s">
        <v>66</v>
      </c>
      <c r="C28" s="3" t="s">
        <v>67</v>
      </c>
      <c r="D28" s="3" t="s">
        <v>149</v>
      </c>
      <c r="E28" s="10">
        <f>VLOOKUP($A28,[3]Hoja2!$A$9:$AG$85,6,0)</f>
        <v>2122.9499999999998</v>
      </c>
      <c r="F28" s="10">
        <f>VLOOKUP($A28,[3]Hoja2!$A$9:$AG$85,26,0)</f>
        <v>-7.34</v>
      </c>
      <c r="G28" s="10">
        <f>VLOOKUP($A28,[3]Hoja2!$A$9:$AG$85,27,0)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149</v>
      </c>
      <c r="E29" s="10">
        <f>VLOOKUP($A29,[3]Hoja2!$A$9:$AG$85,6,0)</f>
        <v>3330</v>
      </c>
      <c r="F29" s="10">
        <f>VLOOKUP($A29,[3]Hoja2!$A$9:$AG$85,26,0)</f>
        <v>207.49</v>
      </c>
      <c r="G29" s="10">
        <f>VLOOKUP($A29,[3]Hoja2!$A$9:$AG$85,27,0)</f>
        <v>3122.51</v>
      </c>
      <c r="K29" s="9"/>
    </row>
    <row r="30" spans="1:11" ht="12" customHeight="1" x14ac:dyDescent="0.25">
      <c r="A30" s="6" t="s">
        <v>132</v>
      </c>
      <c r="B30" s="10" t="s">
        <v>133</v>
      </c>
      <c r="C30" s="3" t="s">
        <v>54</v>
      </c>
      <c r="D30" s="3" t="s">
        <v>149</v>
      </c>
      <c r="E30" s="10">
        <f>VLOOKUP($A30,[3]Hoja2!$A$9:$AG$85,6,0)</f>
        <v>11893.78</v>
      </c>
      <c r="F30" s="10">
        <f>VLOOKUP($A30,[3]Hoja2!$A$9:$AG$85,26,0)</f>
        <v>2401.96</v>
      </c>
      <c r="G30" s="10">
        <f>VLOOKUP($A30,[3]Hoja2!$A$9:$AG$85,27,0)</f>
        <v>9491.82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149</v>
      </c>
      <c r="E31" s="10">
        <f>VLOOKUP($A31,[3]Hoja2!$A$9:$AG$85,6,0)</f>
        <v>2593.5</v>
      </c>
      <c r="F31" s="10">
        <f>VLOOKUP($A31,[3]Hoja2!$A$9:$AG$85,26,0)</f>
        <v>1071.72</v>
      </c>
      <c r="G31" s="10">
        <f>VLOOKUP($A31,[3]Hoja2!$A$9:$AG$85,27,0)</f>
        <v>1521.78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149</v>
      </c>
      <c r="E32" s="10">
        <f>VLOOKUP($A32,[3]Hoja2!$A$9:$AG$85,6,0)</f>
        <v>1848.3</v>
      </c>
      <c r="F32" s="10">
        <f>VLOOKUP($A32,[3]Hoja2!$A$9:$AG$85,26,0)</f>
        <v>-83.21</v>
      </c>
      <c r="G32" s="10">
        <f>VLOOKUP($A32,[3]Hoja2!$A$9:$AG$85,27,0)</f>
        <v>1931.51</v>
      </c>
      <c r="K32" s="9"/>
    </row>
    <row r="33" spans="1:11" ht="12" customHeight="1" x14ac:dyDescent="0.25">
      <c r="A33" s="6" t="s">
        <v>120</v>
      </c>
      <c r="B33" s="10" t="s">
        <v>121</v>
      </c>
      <c r="C33" s="3" t="s">
        <v>119</v>
      </c>
      <c r="D33" s="3" t="s">
        <v>149</v>
      </c>
      <c r="E33" s="10">
        <f>VLOOKUP($A33,[3]Hoja2!$A$9:$AG$85,6,0)</f>
        <v>4069.85</v>
      </c>
      <c r="F33" s="10">
        <f>VLOOKUP($A33,[3]Hoja2!$A$9:$AG$85,26,0)</f>
        <v>460.38</v>
      </c>
      <c r="G33" s="10">
        <f>VLOOKUP($A33,[3]Hoja2!$A$9:$AG$85,27,0)</f>
        <v>3609.47</v>
      </c>
      <c r="K33" s="9"/>
    </row>
    <row r="34" spans="1:11" ht="12" customHeight="1" x14ac:dyDescent="0.25">
      <c r="A34" s="6" t="s">
        <v>122</v>
      </c>
      <c r="B34" s="10" t="s">
        <v>123</v>
      </c>
      <c r="C34" s="3" t="s">
        <v>47</v>
      </c>
      <c r="D34" s="3" t="s">
        <v>149</v>
      </c>
      <c r="E34" s="10">
        <f>VLOOKUP($A34,[3]Hoja2!$A$9:$AG$85,6,0)</f>
        <v>8714.74</v>
      </c>
      <c r="F34" s="10">
        <f>VLOOKUP($A34,[3]Hoja2!$A$9:$AG$85,26,0)</f>
        <v>1521.38</v>
      </c>
      <c r="G34" s="10">
        <f>VLOOKUP($A34,[3]Hoja2!$A$9:$AG$85,27,0)</f>
        <v>7193.36</v>
      </c>
      <c r="K34" s="9"/>
    </row>
    <row r="35" spans="1:11" ht="12" customHeight="1" x14ac:dyDescent="0.25">
      <c r="A35" s="6" t="s">
        <v>134</v>
      </c>
      <c r="B35" s="10" t="s">
        <v>135</v>
      </c>
      <c r="C35" s="3" t="s">
        <v>45</v>
      </c>
      <c r="D35" s="3" t="s">
        <v>149</v>
      </c>
      <c r="E35" s="10">
        <f>VLOOKUP($A35,[3]Hoja2!$A$9:$AG$85,6,0)</f>
        <v>5555.37</v>
      </c>
      <c r="F35" s="10">
        <f>VLOOKUP($A35,[3]Hoja2!$A$9:$AG$85,26,0)</f>
        <v>769.3</v>
      </c>
      <c r="G35" s="10">
        <f>VLOOKUP($A35,[3]Hoja2!$A$9:$AG$85,27,0)</f>
        <v>4786.07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149</v>
      </c>
      <c r="E36" s="10">
        <f>VLOOKUP($A36,[3]Hoja2!$A$9:$AG$85,6,0)</f>
        <v>3192</v>
      </c>
      <c r="F36" s="10">
        <f>VLOOKUP($A36,[3]Hoja2!$A$9:$AG$85,26,0)</f>
        <v>188.52</v>
      </c>
      <c r="G36" s="10">
        <f>VLOOKUP($A36,[3]Hoja2!$A$9:$AG$85,27,0)</f>
        <v>3003.48</v>
      </c>
      <c r="K36" s="9"/>
    </row>
    <row r="37" spans="1:11" ht="12" customHeight="1" x14ac:dyDescent="0.25">
      <c r="A37" s="6" t="s">
        <v>83</v>
      </c>
      <c r="B37" s="10" t="s">
        <v>84</v>
      </c>
      <c r="C37" s="3" t="s">
        <v>47</v>
      </c>
      <c r="D37" s="3" t="s">
        <v>149</v>
      </c>
      <c r="E37" s="10">
        <f>VLOOKUP($A37,[3]Hoja2!$A$9:$AG$85,6,0)</f>
        <v>11893.78</v>
      </c>
      <c r="F37" s="10">
        <f>VLOOKUP($A37,[3]Hoja2!$A$9:$AG$85,26,0)</f>
        <v>2235.67</v>
      </c>
      <c r="G37" s="10">
        <f>VLOOKUP($A37,[3]Hoja2!$A$9:$AG$85,27,0)</f>
        <v>9658.11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149</v>
      </c>
      <c r="E38" s="10">
        <f>VLOOKUP($A38,[3]Hoja2!$A$9:$AG$85,6,0)</f>
        <v>6403.75</v>
      </c>
      <c r="F38" s="10">
        <f>VLOOKUP($A38,[3]Hoja2!$A$9:$AG$85,26,0)</f>
        <v>917.39</v>
      </c>
      <c r="G38" s="10">
        <f>VLOOKUP($A38,[3]Hoja2!$A$9:$AG$85,27,0)</f>
        <v>5486.36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149</v>
      </c>
      <c r="E39" s="10">
        <f>VLOOKUP($A39,[3]Hoja2!$A$9:$AG$85,6,0)</f>
        <v>4584</v>
      </c>
      <c r="F39" s="10">
        <f>VLOOKUP($A39,[3]Hoja2!$A$9:$AG$85,26,0)</f>
        <v>525.96</v>
      </c>
      <c r="G39" s="10">
        <f>VLOOKUP($A39,[3]Hoja2!$A$9:$AG$85,27,0)</f>
        <v>4058.04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149</v>
      </c>
      <c r="E40" s="10">
        <f>VLOOKUP($A40,[3]Hoja2!$A$9:$AG$85,6,0)</f>
        <v>6543.75</v>
      </c>
      <c r="F40" s="10">
        <f>VLOOKUP($A40,[3]Hoja2!$A$9:$AG$85,26,0)</f>
        <v>3034.73</v>
      </c>
      <c r="G40" s="10">
        <f>VLOOKUP($A40,[3]Hoja2!$A$9:$AG$85,27,0)</f>
        <v>3509.02</v>
      </c>
      <c r="K40" s="9"/>
    </row>
    <row r="41" spans="1:11" ht="12" customHeight="1" x14ac:dyDescent="0.25">
      <c r="A41" s="6" t="s">
        <v>85</v>
      </c>
      <c r="B41" s="10" t="s">
        <v>86</v>
      </c>
      <c r="C41" s="3" t="s">
        <v>53</v>
      </c>
      <c r="D41" s="3" t="s">
        <v>149</v>
      </c>
      <c r="E41" s="10">
        <f>VLOOKUP($A41,[3]Hoja2!$A$9:$AG$85,6,0)</f>
        <v>5555.37</v>
      </c>
      <c r="F41" s="10">
        <f>VLOOKUP($A41,[3]Hoja2!$A$9:$AG$85,26,0)</f>
        <v>746.51</v>
      </c>
      <c r="G41" s="10">
        <f>VLOOKUP($A41,[3]Hoja2!$A$9:$AG$85,27,0)</f>
        <v>4808.8599999999997</v>
      </c>
      <c r="K41" s="9"/>
    </row>
    <row r="42" spans="1:11" ht="12" customHeight="1" x14ac:dyDescent="0.25">
      <c r="A42" s="6" t="s">
        <v>117</v>
      </c>
      <c r="B42" s="10" t="s">
        <v>118</v>
      </c>
      <c r="C42" s="3" t="s">
        <v>43</v>
      </c>
      <c r="D42" s="3" t="s">
        <v>149</v>
      </c>
      <c r="E42" s="10">
        <f>VLOOKUP($A42,[3]Hoja2!$A$9:$AG$85,6,0)</f>
        <v>4238.16</v>
      </c>
      <c r="F42" s="10">
        <f>VLOOKUP($A42,[3]Hoja2!$A$9:$AG$85,26,0)</f>
        <v>490.45</v>
      </c>
      <c r="G42" s="10">
        <f>VLOOKUP($A42,[3]Hoja2!$A$9:$AG$85,27,0)</f>
        <v>3747.71</v>
      </c>
      <c r="K42" s="9"/>
    </row>
    <row r="43" spans="1:11" ht="12" customHeight="1" x14ac:dyDescent="0.25">
      <c r="A43" s="6" t="s">
        <v>87</v>
      </c>
      <c r="B43" s="10" t="s">
        <v>88</v>
      </c>
      <c r="C43" s="3" t="s">
        <v>54</v>
      </c>
      <c r="D43" s="3" t="s">
        <v>149</v>
      </c>
      <c r="E43" s="10">
        <f>VLOOKUP($A43,[3]Hoja2!$A$9:$AG$85,6,0)</f>
        <v>8714.74</v>
      </c>
      <c r="F43" s="10">
        <f>VLOOKUP($A43,[3]Hoja2!$A$9:$AG$85,26,0)</f>
        <v>1469.86</v>
      </c>
      <c r="G43" s="10">
        <f>VLOOKUP($A43,[3]Hoja2!$A$9:$AG$85,27,0)</f>
        <v>7244.88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149</v>
      </c>
      <c r="E44" s="10">
        <f>VLOOKUP($A44,[3]Hoja2!$A$9:$AG$85,6,0)</f>
        <v>7204.5</v>
      </c>
      <c r="F44" s="10">
        <f>VLOOKUP($A44,[3]Hoja2!$A$9:$AG$85,26,0)</f>
        <v>3193.52</v>
      </c>
      <c r="G44" s="10">
        <f>VLOOKUP($A44,[3]Hoja2!$A$9:$AG$85,27,0)</f>
        <v>4010.98</v>
      </c>
      <c r="K44" s="9"/>
    </row>
    <row r="45" spans="1:11" ht="12" customHeight="1" x14ac:dyDescent="0.25">
      <c r="A45" s="6" t="s">
        <v>128</v>
      </c>
      <c r="B45" s="10" t="s">
        <v>129</v>
      </c>
      <c r="C45" s="3" t="s">
        <v>119</v>
      </c>
      <c r="D45" s="3" t="s">
        <v>149</v>
      </c>
      <c r="E45" s="10">
        <f>VLOOKUP($A45,[3]Hoja2!$A$9:$AG$85,6,0)</f>
        <v>4069.85</v>
      </c>
      <c r="F45" s="10">
        <f>VLOOKUP($A45,[3]Hoja2!$A$9:$AG$85,26,0)</f>
        <v>460.38</v>
      </c>
      <c r="G45" s="10">
        <f>VLOOKUP($A45,[3]Hoja2!$A$9:$AG$85,27,0)</f>
        <v>3609.47</v>
      </c>
      <c r="K45" s="9"/>
    </row>
    <row r="46" spans="1:11" ht="12" customHeight="1" x14ac:dyDescent="0.25">
      <c r="A46" s="6" t="s">
        <v>89</v>
      </c>
      <c r="B46" s="10" t="s">
        <v>90</v>
      </c>
      <c r="C46" s="3" t="s">
        <v>43</v>
      </c>
      <c r="D46" s="3" t="s">
        <v>149</v>
      </c>
      <c r="E46" s="10">
        <f>VLOOKUP($A46,[3]Hoja2!$A$9:$AG$85,6,0)</f>
        <v>4947.79</v>
      </c>
      <c r="F46" s="10">
        <f>VLOOKUP($A46,[3]Hoja2!$A$9:$AG$85,26,0)</f>
        <v>607.99</v>
      </c>
      <c r="G46" s="10">
        <f>VLOOKUP($A46,[3]Hoja2!$A$9:$AG$85,27,0)</f>
        <v>4339.8</v>
      </c>
      <c r="K46" s="9"/>
    </row>
    <row r="47" spans="1:11" ht="12" customHeight="1" x14ac:dyDescent="0.25">
      <c r="A47" s="6" t="s">
        <v>126</v>
      </c>
      <c r="B47" s="10" t="s">
        <v>127</v>
      </c>
      <c r="C47" s="3" t="s">
        <v>48</v>
      </c>
      <c r="D47" s="3" t="s">
        <v>149</v>
      </c>
      <c r="E47" s="10">
        <f>VLOOKUP($A47,[3]Hoja2!$A$9:$AG$85,6,0)</f>
        <v>10000</v>
      </c>
      <c r="F47" s="10">
        <f>VLOOKUP($A47,[3]Hoja2!$A$9:$AG$85,26,0)</f>
        <v>1827.24</v>
      </c>
      <c r="G47" s="10">
        <f>VLOOKUP($A47,[3]Hoja2!$A$9:$AG$85,27,0)</f>
        <v>8172.76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149</v>
      </c>
      <c r="E48" s="10">
        <f>VLOOKUP($A48,[3]Hoja2!$A$9:$AG$85,6,0)</f>
        <v>5772</v>
      </c>
      <c r="F48" s="10">
        <f>VLOOKUP($A48,[3]Hoja2!$A$9:$AG$85,26,0)</f>
        <v>769.97</v>
      </c>
      <c r="G48" s="10">
        <f>VLOOKUP($A48,[3]Hoja2!$A$9:$AG$85,27,0)</f>
        <v>5002.03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149</v>
      </c>
      <c r="E49" s="10">
        <f>VLOOKUP($A49,[3]Hoja2!$A$9:$AG$85,6,0)</f>
        <v>5137.5</v>
      </c>
      <c r="F49" s="10">
        <f>VLOOKUP($A49,[3]Hoja2!$A$9:$AG$85,26,0)</f>
        <v>1338.79</v>
      </c>
      <c r="G49" s="10">
        <f>VLOOKUP($A49,[3]Hoja2!$A$9:$AG$85,27,0)</f>
        <v>3798.71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149</v>
      </c>
      <c r="E50" s="10">
        <f>VLOOKUP($A50,[3]Hoja2!$A$9:$AG$85,6,0)</f>
        <v>4584</v>
      </c>
      <c r="F50" s="10">
        <f>VLOOKUP($A50,[3]Hoja2!$A$9:$AG$85,26,0)</f>
        <v>1078.55</v>
      </c>
      <c r="G50" s="10">
        <f>VLOOKUP($A50,[3]Hoja2!$A$9:$AG$85,27,0)</f>
        <v>3505.45</v>
      </c>
      <c r="K50" s="9"/>
    </row>
    <row r="51" spans="1:13" ht="12" customHeight="1" x14ac:dyDescent="0.25">
      <c r="A51" s="6" t="s">
        <v>91</v>
      </c>
      <c r="B51" s="10" t="s">
        <v>92</v>
      </c>
      <c r="C51" s="3" t="s">
        <v>43</v>
      </c>
      <c r="D51" s="3" t="s">
        <v>149</v>
      </c>
      <c r="E51" s="10">
        <f>VLOOKUP($A51,[3]Hoja2!$A$9:$AG$85,6,0)</f>
        <v>8714.74</v>
      </c>
      <c r="F51" s="10">
        <f>VLOOKUP($A51,[3]Hoja2!$A$9:$AG$85,26,0)</f>
        <v>1587.52</v>
      </c>
      <c r="G51" s="10">
        <f>VLOOKUP($A51,[3]Hoja2!$A$9:$AG$85,27,0)</f>
        <v>7127.22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149</v>
      </c>
      <c r="E52" s="10">
        <f>VLOOKUP($A52,[3]Hoja2!$A$9:$AG$85,6,0)</f>
        <v>5223</v>
      </c>
      <c r="F52" s="10">
        <f>VLOOKUP($A52,[3]Hoja2!$A$9:$AG$85,26,0)</f>
        <v>653.98</v>
      </c>
      <c r="G52" s="10">
        <f>VLOOKUP($A52,[3]Hoja2!$A$9:$AG$85,27,0)</f>
        <v>4569.0200000000004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149</v>
      </c>
      <c r="E53" s="10">
        <f>VLOOKUP($A53,[3]Hoja2!$A$9:$AG$85,6,0)</f>
        <v>4900.3500000000004</v>
      </c>
      <c r="F53" s="10">
        <f>VLOOKUP($A53,[3]Hoja2!$A$9:$AG$85,26,0)</f>
        <v>586.74</v>
      </c>
      <c r="G53" s="10">
        <f>VLOOKUP($A53,[3]Hoja2!$A$9:$AG$85,27,0)</f>
        <v>4313.6099999999997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149</v>
      </c>
      <c r="E54" s="10">
        <f>VLOOKUP($A54,[3]Hoja2!$A$9:$AG$85,6,0)</f>
        <v>3959.1</v>
      </c>
      <c r="F54" s="10">
        <f>VLOOKUP($A54,[3]Hoja2!$A$9:$AG$85,26,0)</f>
        <v>421.22</v>
      </c>
      <c r="G54" s="10">
        <f>VLOOKUP($A54,[3]Hoja2!$A$9:$AG$85,27,0)</f>
        <v>3537.88</v>
      </c>
      <c r="K54" s="9"/>
    </row>
    <row r="55" spans="1:13" ht="12" customHeight="1" x14ac:dyDescent="0.25">
      <c r="A55" s="6" t="s">
        <v>93</v>
      </c>
      <c r="B55" s="10" t="s">
        <v>94</v>
      </c>
      <c r="C55" s="3" t="s">
        <v>43</v>
      </c>
      <c r="D55" s="3" t="s">
        <v>149</v>
      </c>
      <c r="E55" s="10">
        <f>VLOOKUP($A55,[3]Hoja2!$A$9:$AG$85,6,0)</f>
        <v>4947.79</v>
      </c>
      <c r="F55" s="10">
        <f>VLOOKUP($A55,[3]Hoja2!$A$9:$AG$85,26,0)</f>
        <v>591.75</v>
      </c>
      <c r="G55" s="10">
        <f>VLOOKUP($A55,[3]Hoja2!$A$9:$AG$85,27,0)</f>
        <v>4356.04</v>
      </c>
      <c r="K55" s="9"/>
    </row>
    <row r="56" spans="1:13" ht="12" customHeight="1" x14ac:dyDescent="0.25">
      <c r="A56" s="6" t="s">
        <v>69</v>
      </c>
      <c r="B56" s="10" t="s">
        <v>70</v>
      </c>
      <c r="C56" s="3" t="s">
        <v>68</v>
      </c>
      <c r="D56" s="3" t="s">
        <v>149</v>
      </c>
      <c r="E56" s="10">
        <f>VLOOKUP($A56,[3]Hoja2!$A$9:$AG$85,6,0)</f>
        <v>10000</v>
      </c>
      <c r="F56" s="10">
        <f>VLOOKUP($A56,[3]Hoja2!$A$9:$AG$85,26,0)</f>
        <v>1779.51</v>
      </c>
      <c r="G56" s="10">
        <f>VLOOKUP($A56,[3]Hoja2!$A$9:$AG$85,27,0)</f>
        <v>8220.49</v>
      </c>
      <c r="K56" s="9"/>
      <c r="M56" s="9"/>
    </row>
    <row r="57" spans="1:13" ht="12" customHeight="1" x14ac:dyDescent="0.25">
      <c r="A57" s="6" t="s">
        <v>115</v>
      </c>
      <c r="B57" s="10" t="s">
        <v>116</v>
      </c>
      <c r="C57" s="3" t="s">
        <v>43</v>
      </c>
      <c r="D57" s="3" t="s">
        <v>149</v>
      </c>
      <c r="E57" s="10">
        <f>VLOOKUP($A57,[3]Hoja2!$A$9:$AG$85,6,0)</f>
        <v>1478.64</v>
      </c>
      <c r="F57" s="10">
        <f>VLOOKUP($A57,[3]Hoja2!$A$9:$AG$85,26,0)</f>
        <v>-118.79</v>
      </c>
      <c r="G57" s="10">
        <f>VLOOKUP($A57,[3]Hoja2!$A$9:$AG$85,27,0)</f>
        <v>1597.43</v>
      </c>
      <c r="K57" s="9"/>
      <c r="M57" s="9"/>
    </row>
    <row r="58" spans="1:13" ht="12" customHeight="1" x14ac:dyDescent="0.25">
      <c r="A58" s="6" t="s">
        <v>95</v>
      </c>
      <c r="B58" s="10" t="s">
        <v>96</v>
      </c>
      <c r="C58" s="3" t="s">
        <v>42</v>
      </c>
      <c r="D58" s="3" t="s">
        <v>149</v>
      </c>
      <c r="E58" s="10">
        <f>VLOOKUP($A58,[3]Hoja2!$A$9:$AG$85,6,0)</f>
        <v>6807.31</v>
      </c>
      <c r="F58" s="10">
        <f>VLOOKUP($A58,[3]Hoja2!$A$9:$AG$85,26,0)</f>
        <v>1010.36</v>
      </c>
      <c r="G58" s="10">
        <f>VLOOKUP($A58,[3]Hoja2!$A$9:$AG$85,27,0)</f>
        <v>5796.95</v>
      </c>
      <c r="K58" s="9"/>
    </row>
    <row r="59" spans="1:13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149</v>
      </c>
      <c r="E59" s="10">
        <f>VLOOKUP($A59,[3]Hoja2!$A$9:$AG$85,6,0)</f>
        <v>4584</v>
      </c>
      <c r="F59" s="10">
        <f>VLOOKUP($A59,[3]Hoja2!$A$9:$AG$85,26,0)</f>
        <v>1296.03</v>
      </c>
      <c r="G59" s="10">
        <f>VLOOKUP($A59,[3]Hoja2!$A$9:$AG$85,27,0)</f>
        <v>3287.97</v>
      </c>
      <c r="K59" s="9"/>
    </row>
    <row r="60" spans="1:13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43</v>
      </c>
      <c r="D60" s="3" t="s">
        <v>149</v>
      </c>
      <c r="E60" s="10">
        <f>VLOOKUP($A60,[3]Hoja2!$A$9:$AG$85,6,0)</f>
        <v>4275</v>
      </c>
      <c r="F60" s="10">
        <f>VLOOKUP($A60,[3]Hoja2!$A$9:$AG$85,26,0)</f>
        <v>1795.98</v>
      </c>
      <c r="G60" s="10">
        <f>VLOOKUP($A60,[3]Hoja2!$A$9:$AG$85,27,0)</f>
        <v>2479.02</v>
      </c>
      <c r="K60" s="9"/>
    </row>
    <row r="61" spans="1:13" ht="12" customHeight="1" x14ac:dyDescent="0.25">
      <c r="A61" s="6" t="s">
        <v>130</v>
      </c>
      <c r="B61" s="10" t="s">
        <v>131</v>
      </c>
      <c r="C61" s="3" t="s">
        <v>46</v>
      </c>
      <c r="D61" s="3" t="s">
        <v>149</v>
      </c>
      <c r="E61" s="10">
        <f>VLOOKUP($A61,[3]Hoja2!$A$9:$AG$85,6,0)</f>
        <v>11893.78</v>
      </c>
      <c r="F61" s="10">
        <f>VLOOKUP($A61,[3]Hoja2!$A$9:$AG$85,26,0)</f>
        <v>2469.21</v>
      </c>
      <c r="G61" s="10">
        <f>VLOOKUP($A61,[3]Hoja2!$A$9:$AG$85,27,0)</f>
        <v>9424.57</v>
      </c>
      <c r="K61" s="9"/>
    </row>
    <row r="62" spans="1:13" ht="12" customHeight="1" x14ac:dyDescent="0.25">
      <c r="A62" s="6" t="s">
        <v>97</v>
      </c>
      <c r="B62" s="10" t="s">
        <v>98</v>
      </c>
      <c r="C62" s="3" t="s">
        <v>43</v>
      </c>
      <c r="D62" s="3" t="s">
        <v>149</v>
      </c>
      <c r="E62" s="10">
        <f>VLOOKUP($A62,[3]Hoja2!$A$9:$AG$85,6,0)</f>
        <v>6166.42</v>
      </c>
      <c r="F62" s="10">
        <f>VLOOKUP($A62,[3]Hoja2!$A$9:$AG$85,26,0)</f>
        <v>1963.47</v>
      </c>
      <c r="G62" s="10">
        <f>VLOOKUP($A62,[3]Hoja2!$A$9:$AG$85,27,0)</f>
        <v>4202.95</v>
      </c>
      <c r="K62" s="9"/>
    </row>
    <row r="63" spans="1:13" ht="12" customHeight="1" x14ac:dyDescent="0.25">
      <c r="A63" s="6" t="s">
        <v>64</v>
      </c>
      <c r="B63" s="10" t="s">
        <v>147</v>
      </c>
      <c r="C63" s="3" t="s">
        <v>67</v>
      </c>
      <c r="D63" s="3" t="s">
        <v>149</v>
      </c>
      <c r="E63" s="10">
        <v>2860</v>
      </c>
      <c r="F63" s="10">
        <v>564.5</v>
      </c>
      <c r="G63" s="10">
        <v>2295.5</v>
      </c>
      <c r="K63" s="9"/>
    </row>
    <row r="64" spans="1:13" ht="12" customHeight="1" x14ac:dyDescent="0.25">
      <c r="A64" s="6" t="s">
        <v>99</v>
      </c>
      <c r="B64" s="10" t="s">
        <v>100</v>
      </c>
      <c r="C64" s="3" t="s">
        <v>67</v>
      </c>
      <c r="D64" s="3" t="s">
        <v>149</v>
      </c>
      <c r="E64" s="10">
        <f>VLOOKUP($A64,[3]Hoja2!$A$9:$AG$85,6,0)</f>
        <v>1848.3</v>
      </c>
      <c r="F64" s="10">
        <f>VLOOKUP($A64,[3]Hoja2!$A$9:$AG$85,26,0)</f>
        <v>-83.21</v>
      </c>
      <c r="G64" s="10">
        <f>VLOOKUP($A64,[3]Hoja2!$A$9:$AG$85,27,0)</f>
        <v>1931.51</v>
      </c>
      <c r="K64" s="9"/>
    </row>
    <row r="65" spans="1:13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149</v>
      </c>
      <c r="E65" s="10">
        <f>VLOOKUP($A65,[3]Hoja2!$A$9:$AG$85,6,0)</f>
        <v>3695.16</v>
      </c>
      <c r="F65" s="10">
        <f>VLOOKUP($A65,[3]Hoja2!$A$9:$AG$85,26,0)</f>
        <v>581.84</v>
      </c>
      <c r="G65" s="10">
        <f>VLOOKUP($A65,[3]Hoja2!$A$9:$AG$85,27,0)</f>
        <v>3113.32</v>
      </c>
      <c r="K65" s="9"/>
    </row>
    <row r="66" spans="1:13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149</v>
      </c>
      <c r="E66" s="10">
        <f>VLOOKUP($A66,[3]Hoja2!$A$9:$AG$85,6,0)</f>
        <v>7752</v>
      </c>
      <c r="F66" s="10">
        <f>VLOOKUP($A66,[3]Hoja2!$A$9:$AG$85,26,0)</f>
        <v>3116.08</v>
      </c>
      <c r="G66" s="10">
        <f>VLOOKUP($A66,[3]Hoja2!$A$9:$AG$85,27,0)</f>
        <v>4635.92</v>
      </c>
      <c r="K66" s="9"/>
      <c r="M66" s="9"/>
    </row>
    <row r="67" spans="1:13" ht="12" customHeight="1" x14ac:dyDescent="0.25">
      <c r="A67" s="6" t="s">
        <v>101</v>
      </c>
      <c r="B67" s="10" t="s">
        <v>102</v>
      </c>
      <c r="C67" s="3" t="s">
        <v>42</v>
      </c>
      <c r="D67" s="3" t="s">
        <v>149</v>
      </c>
      <c r="E67" s="10">
        <f>VLOOKUP($A67,[3]Hoja2!$A$9:$AG$85,6,0)</f>
        <v>8714.74</v>
      </c>
      <c r="F67" s="10">
        <f>VLOOKUP($A67,[3]Hoja2!$A$9:$AG$85,26,0)</f>
        <v>1469.86</v>
      </c>
      <c r="G67" s="10">
        <f>VLOOKUP($A67,[3]Hoja2!$A$9:$AG$85,27,0)</f>
        <v>7244.88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149</v>
      </c>
      <c r="E68" s="10">
        <f>VLOOKUP($A68,[3]Hoja2!$A$9:$AG$85,6,0)</f>
        <v>1848.3</v>
      </c>
      <c r="F68" s="10">
        <f>VLOOKUP($A68,[3]Hoja2!$A$9:$AG$85,26,0)</f>
        <v>-83.21</v>
      </c>
      <c r="G68" s="10">
        <f>VLOOKUP($A68,[3]Hoja2!$A$9:$AG$85,27,0)</f>
        <v>1931.51</v>
      </c>
      <c r="K68" s="9"/>
      <c r="M68" s="9"/>
    </row>
    <row r="69" spans="1:13" ht="12" customHeight="1" x14ac:dyDescent="0.25">
      <c r="A69" s="6" t="s">
        <v>103</v>
      </c>
      <c r="B69" s="10" t="s">
        <v>104</v>
      </c>
      <c r="C69" s="3" t="s">
        <v>67</v>
      </c>
      <c r="D69" s="3" t="s">
        <v>149</v>
      </c>
      <c r="E69" s="10">
        <f>VLOOKUP($A69,[3]Hoja2!$A$9:$AG$85,6,0)</f>
        <v>1848.3</v>
      </c>
      <c r="F69" s="10">
        <f>VLOOKUP($A69,[3]Hoja2!$A$9:$AG$85,26,0)</f>
        <v>-83.21</v>
      </c>
      <c r="G69" s="10">
        <f>VLOOKUP($A69,[3]Hoja2!$A$9:$AG$85,27,0)</f>
        <v>1931.51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149</v>
      </c>
      <c r="E70" s="10">
        <f>VLOOKUP($A70,[3]Hoja2!$A$9:$AG$85,6,0)</f>
        <v>3525.75</v>
      </c>
      <c r="F70" s="10">
        <f>VLOOKUP($A70,[3]Hoja2!$A$9:$AG$85,26,0)</f>
        <v>252.82</v>
      </c>
      <c r="G70" s="10">
        <f>VLOOKUP($A70,[3]Hoja2!$A$9:$AG$85,27,0)</f>
        <v>3272.93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149</v>
      </c>
      <c r="E71" s="10">
        <f>VLOOKUP($A71,[3]Hoja2!$A$9:$AG$85,6,0)</f>
        <v>7875</v>
      </c>
      <c r="F71" s="10">
        <f>VLOOKUP($A71,[3]Hoja2!$A$9:$AG$85,26,0)</f>
        <v>2201.14</v>
      </c>
      <c r="G71" s="10">
        <f>VLOOKUP($A71,[3]Hoja2!$A$9:$AG$85,27,0)</f>
        <v>5673.86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149</v>
      </c>
      <c r="E73" s="10">
        <f>VLOOKUP($A73,[3]Hoja2!$A$9:$AG$85,6,0)</f>
        <v>2361.75</v>
      </c>
      <c r="F73" s="10">
        <f>VLOOKUP($A73,[3]Hoja2!$A$9:$AG$85,26,0)</f>
        <v>42.92</v>
      </c>
      <c r="G73" s="10">
        <f>VLOOKUP($A73,[3]Hoja2!$A$9:$AG$85,27,0)</f>
        <v>2318.83</v>
      </c>
    </row>
    <row r="74" spans="1:13" ht="7.7" customHeight="1" x14ac:dyDescent="0.25">
      <c r="A74" s="6" t="s">
        <v>139</v>
      </c>
      <c r="B74" s="10" t="s">
        <v>140</v>
      </c>
      <c r="C74" s="3" t="s">
        <v>56</v>
      </c>
      <c r="D74" s="3" t="s">
        <v>149</v>
      </c>
      <c r="E74" s="10">
        <f>VLOOKUP($A74,[3]Hoja2!$A$9:$AG$85,6,0)</f>
        <v>4352.55</v>
      </c>
      <c r="F74" s="10">
        <f>VLOOKUP($A74,[3]Hoja2!$A$9:$AG$85,26,0)</f>
        <v>1503.71</v>
      </c>
      <c r="G74" s="10">
        <f>VLOOKUP($A74,[3]Hoja2!$A$9:$AG$85,27,0)</f>
        <v>2848.84</v>
      </c>
    </row>
    <row r="75" spans="1:13" ht="9" customHeight="1" x14ac:dyDescent="0.25">
      <c r="A75" s="6" t="s">
        <v>141</v>
      </c>
      <c r="B75" s="10" t="s">
        <v>142</v>
      </c>
      <c r="C75" s="3" t="s">
        <v>56</v>
      </c>
      <c r="D75" s="3" t="s">
        <v>149</v>
      </c>
      <c r="E75" s="10">
        <f>VLOOKUP($A75,[3]Hoja2!$A$9:$AG$85,6,0)</f>
        <v>4000</v>
      </c>
      <c r="F75" s="10">
        <f>VLOOKUP($A75,[3]Hoja2!$A$9:$AG$85,26,0)</f>
        <v>415.39</v>
      </c>
      <c r="G75" s="10">
        <f>VLOOKUP($A75,[3]Hoja2!$A$9:$AG$85,27,0)</f>
        <v>3584.61</v>
      </c>
    </row>
    <row r="76" spans="1:13" ht="7.7" customHeight="1" x14ac:dyDescent="0.25">
      <c r="A76" s="6" t="s">
        <v>143</v>
      </c>
      <c r="B76" s="10" t="s">
        <v>144</v>
      </c>
      <c r="C76" s="3" t="s">
        <v>56</v>
      </c>
      <c r="D76" s="3" t="s">
        <v>149</v>
      </c>
      <c r="E76" s="10">
        <f>VLOOKUP($A76,[3]Hoja2!$A$9:$AG$85,6,0)</f>
        <v>4000</v>
      </c>
      <c r="F76" s="10">
        <f>VLOOKUP($A76,[3]Hoja2!$A$9:$AG$85,26,0)</f>
        <v>396.25</v>
      </c>
      <c r="G76" s="10">
        <f>VLOOKUP($A76,[3]Hoja2!$A$9:$AG$85,27,0)</f>
        <v>3603.75</v>
      </c>
    </row>
    <row r="77" spans="1:13" ht="9" customHeight="1" x14ac:dyDescent="0.25">
      <c r="A77" s="6" t="s">
        <v>136</v>
      </c>
      <c r="B77" s="10" t="s">
        <v>137</v>
      </c>
      <c r="C77" s="3" t="s">
        <v>138</v>
      </c>
      <c r="D77" s="3" t="s">
        <v>149</v>
      </c>
      <c r="E77" s="10">
        <f>VLOOKUP($A77,[3]Hoja2!$A$9:$AG$85,6,0)</f>
        <v>2145.3000000000002</v>
      </c>
      <c r="F77" s="10">
        <f>VLOOKUP($A77,[3]Hoja2!$A$9:$AG$85,26,0)</f>
        <v>-64.2</v>
      </c>
      <c r="G77" s="10">
        <f>VLOOKUP($A77,[3]Hoja2!$A$9:$AG$85,27,0)</f>
        <v>2209.5</v>
      </c>
    </row>
    <row r="78" spans="1:13" ht="9" customHeight="1" x14ac:dyDescent="0.25">
      <c r="A78" s="6" t="s">
        <v>34</v>
      </c>
      <c r="B78" s="10" t="str">
        <f>VLOOKUP(A78,[1]Hoja2!$A$13:$AF$47,2,0)</f>
        <v>Bravo Garcia Andrea Nallely</v>
      </c>
      <c r="C78" s="3" t="s">
        <v>57</v>
      </c>
      <c r="D78" s="3" t="s">
        <v>149</v>
      </c>
      <c r="E78" s="10">
        <f>VLOOKUP($A78,[3]Hoja2!$A$9:$AG$85,6,0)</f>
        <v>2229</v>
      </c>
      <c r="F78" s="10">
        <f>VLOOKUP($A78,[3]Hoja2!$A$9:$AG$85,26,0)</f>
        <v>16.28</v>
      </c>
      <c r="G78" s="10">
        <f>VLOOKUP($A78,[3]Hoja2!$A$9:$AG$85,27,0)</f>
        <v>2212.7199999999998</v>
      </c>
    </row>
    <row r="79" spans="1:13" ht="9" customHeight="1" x14ac:dyDescent="0.25">
      <c r="A79" s="6" t="s">
        <v>58</v>
      </c>
      <c r="B79" s="10" t="s">
        <v>59</v>
      </c>
      <c r="C79" s="3" t="s">
        <v>60</v>
      </c>
      <c r="D79" s="3" t="s">
        <v>149</v>
      </c>
      <c r="E79" s="10">
        <f>VLOOKUP($A79,[3]Hoja2!$A$9:$AG$85,6,0)</f>
        <v>8301.4699999999993</v>
      </c>
      <c r="F79" s="10">
        <f>VLOOKUP($A79,[3]Hoja2!$A$9:$AG$85,26,0)</f>
        <v>1370.32</v>
      </c>
      <c r="G79" s="10">
        <f>VLOOKUP($A79,[3]Hoja2!$A$9:$AG$85,27,0)</f>
        <v>6931.15</v>
      </c>
    </row>
    <row r="80" spans="1:13" ht="9" customHeight="1" x14ac:dyDescent="0.25">
      <c r="A80" s="6" t="s">
        <v>62</v>
      </c>
      <c r="B80" s="10" t="s">
        <v>63</v>
      </c>
      <c r="C80" s="3" t="s">
        <v>61</v>
      </c>
      <c r="D80" s="3" t="s">
        <v>149</v>
      </c>
      <c r="E80" s="10">
        <f>VLOOKUP($A80,[3]Hoja2!$A$9:$AG$85,6,0)</f>
        <v>1848.3</v>
      </c>
      <c r="F80" s="10">
        <f>VLOOKUP($A80,[3]Hoja2!$A$9:$AG$85,26,0)</f>
        <v>-83.21</v>
      </c>
      <c r="G80" s="10">
        <f>VLOOKUP($A80,[3]Hoja2!$A$9:$AG$85,27,0)</f>
        <v>1931.51</v>
      </c>
    </row>
    <row r="84" spans="5:7" x14ac:dyDescent="0.25">
      <c r="E84" s="11"/>
      <c r="F84" s="11"/>
      <c r="G84" s="11"/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2020-01-30T17:52:01Z</dcterms:modified>
</cp:coreProperties>
</file>